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120" activeTab="0"/>
  </bookViews>
  <sheets>
    <sheet name="miRNA seq lists" sheetId="1" r:id="rId1"/>
    <sheet name="Plate arrangement" sheetId="2" r:id="rId2"/>
    <sheet name="Ct data Results" sheetId="3" r:id="rId3"/>
    <sheet name="3D data" sheetId="4" r:id="rId4"/>
    <sheet name="3D Graph" sheetId="5" r:id="rId5"/>
    <sheet name="Bar Graph" sheetId="6" r:id="rId6"/>
  </sheets>
  <externalReferences>
    <externalReference r:id="rId9"/>
  </externalReferences>
  <definedNames>
    <definedName name="ExperimentInfo" localSheetId="0">'miRNA seq lists'!#REF!</definedName>
    <definedName name="ExperimentInfo">#REF!</definedName>
    <definedName name="ExpressionData" localSheetId="0">'miRNA seq lists'!$A$2:$D$97</definedName>
    <definedName name="ExpressionData">#REF!</definedName>
    <definedName name="new">'[1]newLot'!$E$5:$E$132</definedName>
    <definedName name="old">'[1]oldLot'!$E$5:$E$132</definedName>
    <definedName name="_xlnm.Print_Area" localSheetId="2">'Ct data Results'!$A$1:$M$99</definedName>
    <definedName name="_xlnm.Print_Area" localSheetId="0">'miRNA seq lists'!$A$5:$I$53</definedName>
    <definedName name="_xlnm.Print_Area" localSheetId="1">'Plate arrangement'!$B$2:$N$14</definedName>
    <definedName name="ProbeInfo" localSheetId="0">'miRNA seq lists'!#REF!</definedName>
    <definedName name="ProbeInfo">#REF!</definedName>
  </definedNames>
  <calcPr fullCalcOnLoad="1"/>
</workbook>
</file>

<file path=xl/sharedStrings.xml><?xml version="1.0" encoding="utf-8"?>
<sst xmlns="http://schemas.openxmlformats.org/spreadsheetml/2006/main" count="1195" uniqueCount="413">
  <si>
    <t>A</t>
  </si>
  <si>
    <t>B</t>
  </si>
  <si>
    <t>C</t>
  </si>
  <si>
    <t>D</t>
  </si>
  <si>
    <t>E</t>
  </si>
  <si>
    <t>F</t>
  </si>
  <si>
    <t>G</t>
  </si>
  <si>
    <t>H</t>
  </si>
  <si>
    <t>miR-16</t>
  </si>
  <si>
    <t xml:space="preserve">miR-24 </t>
  </si>
  <si>
    <t>miR-9-1</t>
  </si>
  <si>
    <t>miR-101-1</t>
  </si>
  <si>
    <t>miR-103</t>
  </si>
  <si>
    <t xml:space="preserve">miR-106a </t>
  </si>
  <si>
    <t>miR-106b</t>
  </si>
  <si>
    <t xml:space="preserve">miR-107 </t>
  </si>
  <si>
    <t>miR-10b</t>
  </si>
  <si>
    <t>miR-1-1</t>
  </si>
  <si>
    <t xml:space="preserve">miR-122a </t>
  </si>
  <si>
    <t>miR-125a</t>
  </si>
  <si>
    <t>miR-125b</t>
  </si>
  <si>
    <t xml:space="preserve">miR-126 </t>
  </si>
  <si>
    <t xml:space="preserve">miR-128b </t>
  </si>
  <si>
    <t>miR-132</t>
  </si>
  <si>
    <t>miR-133a</t>
  </si>
  <si>
    <t xml:space="preserve">miR-134 </t>
  </si>
  <si>
    <t>miR-135b</t>
  </si>
  <si>
    <t xml:space="preserve">miR-136 </t>
  </si>
  <si>
    <t xml:space="preserve">miR-137 </t>
  </si>
  <si>
    <t xml:space="preserve">miR-140 </t>
  </si>
  <si>
    <t>miR-141</t>
  </si>
  <si>
    <t>miR-142-3p</t>
  </si>
  <si>
    <t xml:space="preserve">miR-143 </t>
  </si>
  <si>
    <t>miR-145</t>
  </si>
  <si>
    <t>miR-146a</t>
  </si>
  <si>
    <t xml:space="preserve">miR-149 </t>
  </si>
  <si>
    <t xml:space="preserve">miR-150 </t>
  </si>
  <si>
    <t>miR-151</t>
  </si>
  <si>
    <t>miR-153</t>
  </si>
  <si>
    <t xml:space="preserve">miR-154 </t>
  </si>
  <si>
    <t xml:space="preserve">miR-155 </t>
  </si>
  <si>
    <t>miR-15a</t>
  </si>
  <si>
    <t xml:space="preserve">miR-15b </t>
  </si>
  <si>
    <t xml:space="preserve">miR-17-3p </t>
  </si>
  <si>
    <t xml:space="preserve">miR-17-5p </t>
  </si>
  <si>
    <t xml:space="preserve">miR-181a </t>
  </si>
  <si>
    <t>miR-181b</t>
  </si>
  <si>
    <t>miR-181c</t>
  </si>
  <si>
    <t>miR-181d</t>
  </si>
  <si>
    <t>miR-183</t>
  </si>
  <si>
    <t xml:space="preserve">miR-185 </t>
  </si>
  <si>
    <t xml:space="preserve">miR-186 </t>
  </si>
  <si>
    <t xml:space="preserve">miR-188 </t>
  </si>
  <si>
    <t>miR-18a</t>
  </si>
  <si>
    <t xml:space="preserve">miR-190 </t>
  </si>
  <si>
    <t xml:space="preserve">miR-191 </t>
  </si>
  <si>
    <t xml:space="preserve">miR-192 </t>
  </si>
  <si>
    <t xml:space="preserve">miR-194 </t>
  </si>
  <si>
    <t xml:space="preserve">miR-195 </t>
  </si>
  <si>
    <t>miR-196a</t>
  </si>
  <si>
    <t xml:space="preserve">miR-197 </t>
  </si>
  <si>
    <t xml:space="preserve">miR-198 </t>
  </si>
  <si>
    <t>miR-20a</t>
  </si>
  <si>
    <t>miR-200a</t>
  </si>
  <si>
    <t>miR-200b</t>
  </si>
  <si>
    <t>miR-200c</t>
  </si>
  <si>
    <t>miR-202</t>
  </si>
  <si>
    <t xml:space="preserve">miR-203 </t>
  </si>
  <si>
    <t xml:space="preserve">miR-204 </t>
  </si>
  <si>
    <t xml:space="preserve">miR-205 </t>
  </si>
  <si>
    <t xml:space="preserve">miR-206 </t>
  </si>
  <si>
    <t xml:space="preserve">miR-21 </t>
  </si>
  <si>
    <t xml:space="preserve">miR-210 </t>
  </si>
  <si>
    <t xml:space="preserve">miR-214 </t>
  </si>
  <si>
    <t>miR-215</t>
  </si>
  <si>
    <t>miR-218</t>
  </si>
  <si>
    <t>miR-219</t>
  </si>
  <si>
    <t xml:space="preserve">miR-22 </t>
  </si>
  <si>
    <t xml:space="preserve">miR-221 </t>
  </si>
  <si>
    <t>miR-222</t>
  </si>
  <si>
    <t xml:space="preserve">miR-223 </t>
  </si>
  <si>
    <t xml:space="preserve">miR-224 </t>
  </si>
  <si>
    <t>miR-23a</t>
  </si>
  <si>
    <t>miR-25</t>
  </si>
  <si>
    <t>miR-26a</t>
  </si>
  <si>
    <t xml:space="preserve">miR-26b </t>
  </si>
  <si>
    <t>miR-296</t>
  </si>
  <si>
    <t>miR-7</t>
  </si>
  <si>
    <t>miR-92</t>
  </si>
  <si>
    <t>miR-93</t>
  </si>
  <si>
    <t>miR-27a+b</t>
  </si>
  <si>
    <t>miR-29a+b+c</t>
  </si>
  <si>
    <t>miR-199a+b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</si>
  <si>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</si>
  <si>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</si>
  <si>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</si>
  <si>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</si>
  <si>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</si>
  <si>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</si>
  <si>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</si>
  <si>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</si>
  <si>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</si>
  <si>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</si>
  <si>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</si>
  <si>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</si>
  <si>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</si>
  <si>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</si>
  <si>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</si>
  <si>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miR-30a-3p</t>
  </si>
  <si>
    <t>A6</t>
  </si>
  <si>
    <t>miR-30a-5p</t>
  </si>
  <si>
    <t>A7</t>
  </si>
  <si>
    <t>miR-30b</t>
  </si>
  <si>
    <t>A8</t>
  </si>
  <si>
    <t xml:space="preserve">miR-30c </t>
  </si>
  <si>
    <t>MIMAT0000441</t>
  </si>
  <si>
    <t>MIMAT0000099</t>
  </si>
  <si>
    <t>MIMAT0000101</t>
  </si>
  <si>
    <t>MIMAT0000103</t>
  </si>
  <si>
    <t>MIMAT0000680</t>
  </si>
  <si>
    <t>MIMAT0000104</t>
  </si>
  <si>
    <t>MIMAT0000254</t>
  </si>
  <si>
    <t>MIMAT0000416</t>
  </si>
  <si>
    <t>MIMAT0000421</t>
  </si>
  <si>
    <t>MIMAT0000443</t>
  </si>
  <si>
    <t>MIMAT0000423</t>
  </si>
  <si>
    <t>MIMAT0000444</t>
  </si>
  <si>
    <t>MIMAT0000676</t>
  </si>
  <si>
    <t>MIMAT0000426</t>
  </si>
  <si>
    <t>MIMAT0000427</t>
  </si>
  <si>
    <t>MIMAT0000447</t>
  </si>
  <si>
    <t>MIMAT0000758</t>
  </si>
  <si>
    <t>MIMAT0000448</t>
  </si>
  <si>
    <t>MIMAT0000429</t>
  </si>
  <si>
    <t>MIMAT0000431</t>
  </si>
  <si>
    <t>MIMAT0000432</t>
  </si>
  <si>
    <t>MIMAT0000434</t>
  </si>
  <si>
    <t>MIMAT0000435</t>
  </si>
  <si>
    <t>MIMAT0000437</t>
  </si>
  <si>
    <t>MIMAT0000449</t>
  </si>
  <si>
    <t>MIMAT0000450</t>
  </si>
  <si>
    <t>MIMAT0000451</t>
  </si>
  <si>
    <t>MIMAT0000757</t>
  </si>
  <si>
    <t>MIMAT0000439</t>
  </si>
  <si>
    <t>MIMAT0000452</t>
  </si>
  <si>
    <t>MIMAT0000646</t>
  </si>
  <si>
    <t>MIMAT0000068</t>
  </si>
  <si>
    <t>MIMAT0000417</t>
  </si>
  <si>
    <t>MIMAT0000069</t>
  </si>
  <si>
    <t>MIMAT0000071</t>
  </si>
  <si>
    <t>MIMAT0000070</t>
  </si>
  <si>
    <t>MIMAT0000256</t>
  </si>
  <si>
    <t>MIMAT0000257</t>
  </si>
  <si>
    <t>MIMAT0000258</t>
  </si>
  <si>
    <t>MIMAT0002821</t>
  </si>
  <si>
    <t>MIMAT0000261</t>
  </si>
  <si>
    <t>MIMAT0000455</t>
  </si>
  <si>
    <t>MIMAT0000456</t>
  </si>
  <si>
    <t>MIMAT0000457</t>
  </si>
  <si>
    <t>MIMAT0000072</t>
  </si>
  <si>
    <t>MIMAT0000458</t>
  </si>
  <si>
    <t>MIMAT0000440</t>
  </si>
  <si>
    <t>MIMAT0000222</t>
  </si>
  <si>
    <t>MIMAT0000460</t>
  </si>
  <si>
    <t>MIMAT0000461</t>
  </si>
  <si>
    <t>MIMAT0000226</t>
  </si>
  <si>
    <t>MIMAT0000227</t>
  </si>
  <si>
    <t>MIMAT0000228</t>
  </si>
  <si>
    <t>MIMAT0000075</t>
  </si>
  <si>
    <t>MIMAT0000682</t>
  </si>
  <si>
    <t>MIMAT0000318</t>
  </si>
  <si>
    <t>MIMAT0000617</t>
  </si>
  <si>
    <t>MIMAT0002811</t>
  </si>
  <si>
    <t>MIMAT0000264</t>
  </si>
  <si>
    <t>MIMAT0000265</t>
  </si>
  <si>
    <t>MIMAT0000266</t>
  </si>
  <si>
    <t>MIMAT0000462</t>
  </si>
  <si>
    <t>MIMAT0000076</t>
  </si>
  <si>
    <t>MIMAT0000267</t>
  </si>
  <si>
    <t>MIMAT0000271</t>
  </si>
  <si>
    <t>MIMAT0000272</t>
  </si>
  <si>
    <t>MIMAT0000275</t>
  </si>
  <si>
    <t>MIMAT0000276</t>
  </si>
  <si>
    <t>MIMAT0000077</t>
  </si>
  <si>
    <t>MIMAT0000278</t>
  </si>
  <si>
    <t>MIMAT0000279</t>
  </si>
  <si>
    <t>MIMAT0000280</t>
  </si>
  <si>
    <t>MIMAT0000281</t>
  </si>
  <si>
    <t>MIMAT0000078</t>
  </si>
  <si>
    <t>MIMAT0000080</t>
  </si>
  <si>
    <t>MIMAT0000081</t>
  </si>
  <si>
    <t>MIMAT0000082</t>
  </si>
  <si>
    <t>MIMAT0000083</t>
  </si>
  <si>
    <t>MIMAT0000690</t>
  </si>
  <si>
    <t>MIMAT0000088</t>
  </si>
  <si>
    <t>MIMAT0000087</t>
  </si>
  <si>
    <t>MIMAT0000420</t>
  </si>
  <si>
    <t>MIMAT0000244</t>
  </si>
  <si>
    <t>MIMAT0000252</t>
  </si>
  <si>
    <t>MIMAT0000092</t>
  </si>
  <si>
    <t>MIMAT0000093</t>
  </si>
  <si>
    <t>MicroRNA</t>
  </si>
  <si>
    <t>let-7-family</t>
  </si>
  <si>
    <t>MirBase #</t>
  </si>
  <si>
    <t>ucuuugguuaucuagcuguauga</t>
  </si>
  <si>
    <t>uacaguacugugauaacugaag</t>
  </si>
  <si>
    <t>agcagcauuguacagggcuauga</t>
  </si>
  <si>
    <t>aaaagugcuuacagugcagguagc</t>
  </si>
  <si>
    <t>uaaagugcugacagugcagau</t>
  </si>
  <si>
    <t>agcagcauuguacagggcuauca</t>
  </si>
  <si>
    <t>uacccuguagaaccgaauuugu</t>
  </si>
  <si>
    <t>uggaauguaaagaaguaugua</t>
  </si>
  <si>
    <t>uggagugugacaaugguguuugu</t>
  </si>
  <si>
    <t>ucccugagacccuuuaaccugug</t>
  </si>
  <si>
    <t>ucccugagacccuaacuuguga</t>
  </si>
  <si>
    <t>cauuauuacuuuugguacgcg</t>
  </si>
  <si>
    <t>ucacagugaaccggucucuuuc</t>
  </si>
  <si>
    <t>uaacagucuacagccauggucg</t>
  </si>
  <si>
    <t>uugguccccuucaaccagcugu</t>
  </si>
  <si>
    <t>ugugacugguugaccagaggg</t>
  </si>
  <si>
    <t>uauggcuuuucauuccuaugug</t>
  </si>
  <si>
    <t>acuccauuuguuuugaugaugga</t>
  </si>
  <si>
    <t>uauugcuuaagaauacgcguag</t>
  </si>
  <si>
    <t>agugguuuuacccuaugguag</t>
  </si>
  <si>
    <t>uaacacugucugguaaagaugg</t>
  </si>
  <si>
    <t>uguaguguuuccuacuuuaugga</t>
  </si>
  <si>
    <t>ugagaugaagcacuguagcuca</t>
  </si>
  <si>
    <t>guccaguuuucccaggaaucccuu</t>
  </si>
  <si>
    <t>ugagaacugaauuccauggguu</t>
  </si>
  <si>
    <t>ucuggcuccgugucuucacucc</t>
  </si>
  <si>
    <t>ucucccaacccuuguaccagug</t>
  </si>
  <si>
    <t>acuagacugaagcuccuugagg</t>
  </si>
  <si>
    <t>uugcauagucacaaaaguga</t>
  </si>
  <si>
    <t>uagguuauccguguugccuucg</t>
  </si>
  <si>
    <t>uuaaugcuaaucgugauagggg</t>
  </si>
  <si>
    <t>uagcagcacauaaugguuugug</t>
  </si>
  <si>
    <t>uagcagcacaucaugguuuaca</t>
  </si>
  <si>
    <t>uagcagcacguaaauauuggcg</t>
  </si>
  <si>
    <t>acugcagugaaggcacuugu</t>
  </si>
  <si>
    <t>caaagugcuuacagugcagguagu</t>
  </si>
  <si>
    <t>aacauucaacgcugucggugagu</t>
  </si>
  <si>
    <t>aacauucauugcugucgguggg</t>
  </si>
  <si>
    <t>aacauucaaccugucggugagu</t>
  </si>
  <si>
    <t>aacauucauuguugucgguggguu</t>
  </si>
  <si>
    <t>uauggcacugguagaauucacug</t>
  </si>
  <si>
    <t>uggagagaaaggcaguuc</t>
  </si>
  <si>
    <t>caaagaauucuccuuuugggcuu</t>
  </si>
  <si>
    <t>uaaggugcaucuagugcagaua</t>
  </si>
  <si>
    <t>ugauauguuugauauauuaggu</t>
  </si>
  <si>
    <t>caacggaaucccaaaagcagcu</t>
  </si>
  <si>
    <t>cugaccuaugaauugacagcc</t>
  </si>
  <si>
    <t>uguaacagcaacuccaugugga</t>
  </si>
  <si>
    <t>uagcagcacagaaauauuggc</t>
  </si>
  <si>
    <t>uagguaguuucauguuguugg</t>
  </si>
  <si>
    <t>uucaccaccuucuccacccagc</t>
  </si>
  <si>
    <t>gguccagaggggagauagg</t>
  </si>
  <si>
    <t>uaaagugcuuauagugcagguag</t>
  </si>
  <si>
    <t>uaacacugucugguaacgaugu</t>
  </si>
  <si>
    <t>uaauacugccugguaaugaugac</t>
  </si>
  <si>
    <t>uaauacugccggguaaugaugg</t>
  </si>
  <si>
    <t>agagguauagggcaugggaaaa</t>
  </si>
  <si>
    <t>gugaaauguuuaggaccacuag</t>
  </si>
  <si>
    <t>uucccuuugucauccuaugccu</t>
  </si>
  <si>
    <t>uccuucauuccaccggagucug</t>
  </si>
  <si>
    <t>uggaauguaaggaagugugugg</t>
  </si>
  <si>
    <t>uagcuuaucagacugauguuga</t>
  </si>
  <si>
    <t>cugugcgugugacagcggcuga</t>
  </si>
  <si>
    <t>acagcaggcacagacaggcag</t>
  </si>
  <si>
    <t>augaccuaugaauugacagac</t>
  </si>
  <si>
    <t>uugugcuugaucuaaccaugu</t>
  </si>
  <si>
    <t>ugauuguccaaacgcaauucu</t>
  </si>
  <si>
    <t>aagcugccaguugaagaacugu</t>
  </si>
  <si>
    <t>agcuacauugucugcuggguuuc</t>
  </si>
  <si>
    <t>agcuacaucuggcuacugggucuc</t>
  </si>
  <si>
    <t>ugucaguuugucaaauacccc</t>
  </si>
  <si>
    <t>caagucacuagugguuccguuua</t>
  </si>
  <si>
    <t>aucacauugccagggauuucc</t>
  </si>
  <si>
    <t>uggcucaguucagcaggaacag</t>
  </si>
  <si>
    <t>cauugcacuugucucggucuga</t>
  </si>
  <si>
    <t>uucaaguaauccaggauaggc</t>
  </si>
  <si>
    <t>uucaaguaauucaggauagguu</t>
  </si>
  <si>
    <t>agggcccccccucaauccugu</t>
  </si>
  <si>
    <t>cuuucagucggauguuugcagc</t>
  </si>
  <si>
    <t>uguaaacauccucgacuggaag</t>
  </si>
  <si>
    <t>uguaaacauccuacacucagcu</t>
  </si>
  <si>
    <t>uguaaacauccuacacucucagc</t>
  </si>
  <si>
    <t>uggaagacuagugauuuuguug</t>
  </si>
  <si>
    <t>uauugcacuugucccggccug</t>
  </si>
  <si>
    <t>aaagugcuguucgugcagguag</t>
  </si>
  <si>
    <t>Well</t>
  </si>
  <si>
    <t>A9</t>
  </si>
  <si>
    <t>A10</t>
  </si>
  <si>
    <t>A11</t>
  </si>
  <si>
    <t>A12</t>
  </si>
  <si>
    <t>cccaguguucagacuaccuguuc, cccaguguuuagacuaucuguuc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</si>
  <si>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</si>
  <si>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</si>
  <si>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</si>
  <si>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</si>
  <si>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</si>
  <si>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</si>
  <si>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</si>
  <si>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</si>
  <si>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</si>
  <si>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</si>
  <si>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</si>
  <si>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</si>
  <si>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</si>
  <si>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</si>
  <si>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</si>
  <si>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</si>
  <si>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</si>
  <si>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</si>
  <si>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</si>
  <si>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</si>
  <si>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</si>
  <si>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</si>
  <si>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</si>
  <si>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</si>
  <si>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</si>
  <si>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</si>
  <si>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</si>
  <si>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</si>
  <si>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</si>
  <si>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</si>
  <si>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</si>
  <si>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</si>
  <si>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</si>
  <si>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</si>
  <si>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</si>
  <si>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</si>
  <si>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</si>
  <si>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</si>
  <si>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</si>
  <si>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</si>
  <si>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</si>
  <si>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</si>
  <si>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</si>
  <si>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</si>
  <si>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</si>
  <si>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</si>
  <si>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</si>
  <si>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</si>
  <si>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</si>
  <si>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</si>
  <si>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</si>
  <si>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</si>
  <si>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</si>
  <si>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</si>
  <si>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</si>
  <si>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</si>
  <si>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</si>
  <si>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</si>
  <si>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</si>
  <si>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</si>
  <si>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</si>
  <si>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</si>
  <si>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</si>
  <si>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</si>
  <si>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</si>
  <si>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</si>
  <si>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</si>
  <si>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</si>
  <si>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</si>
  <si>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</si>
  <si>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</si>
  <si>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</si>
  <si>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</si>
  <si>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</si>
  <si>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uucacaguggcuaaguuccgc, uucacaguggcuaaguucugc</t>
  </si>
  <si>
    <t>MIMAT0000086, MIMAT0000100, MIMAT0000681</t>
  </si>
  <si>
    <t>uagcaccaucugaaaucgguu, uagcaccauuugaaaucaguguu, uagcaccauuugaaaucggu</t>
  </si>
  <si>
    <t xml:space="preserve">ugagguaguagguuguauaguu, ugagguaguagguuguaugguu, agagguaguagguugcauagu, ugagguaguagauuguauaguu </t>
  </si>
  <si>
    <t>MicroRNA Sequence(s)</t>
  </si>
  <si>
    <t>http://microrna.sanger.ac.uk/sequences/search.shtml</t>
  </si>
  <si>
    <t>Plate Array Arrangement</t>
  </si>
  <si>
    <t>MIMAT0000062, MIMAT0000064, MIMAT0000065, MIMAT0000067</t>
  </si>
  <si>
    <t>MIMAT0000231, MIMAT0000263</t>
  </si>
  <si>
    <t>MirBase -&gt;</t>
  </si>
  <si>
    <t>NCBI: X07425.1</t>
  </si>
  <si>
    <t>MIMAT0000084, MIMAT0000419</t>
  </si>
  <si>
    <t>miR-372</t>
  </si>
  <si>
    <t>MIMAT0000724</t>
  </si>
  <si>
    <t>aaagugcugcgacauuugagcgu</t>
  </si>
  <si>
    <t>miR-373</t>
  </si>
  <si>
    <t>MIMAT0000726</t>
  </si>
  <si>
    <t>gaagugcuucgauuuuggggugu</t>
  </si>
  <si>
    <t>miR-19a+b</t>
  </si>
  <si>
    <t>MIMAT0000073, MIMAT0000074</t>
  </si>
  <si>
    <t>ugugcaaaucuaugcaaaacuga, ugugcaaauccaugcaaaacuga</t>
  </si>
  <si>
    <t xml:space="preserve">miR-95 </t>
  </si>
  <si>
    <t>MIMAT0000094</t>
  </si>
  <si>
    <t>uucaacggguauuuauugagca</t>
  </si>
  <si>
    <t>U6 snRNA</t>
  </si>
  <si>
    <t>QuantiMir Cancer Array</t>
  </si>
  <si>
    <t>miR-95</t>
  </si>
  <si>
    <t>miR-488</t>
  </si>
  <si>
    <t>MIMAT0002804</t>
  </si>
  <si>
    <t>cccagauaauggcacucucaa</t>
  </si>
  <si>
    <t>Normalized MicroRNA Expression levels</t>
  </si>
  <si>
    <t>Tumor expression level compared to normal</t>
  </si>
  <si>
    <r>
      <t>D</t>
    </r>
    <r>
      <rPr>
        <b/>
        <sz val="12"/>
        <color indexed="9"/>
        <rFont val="Arial"/>
        <family val="2"/>
      </rPr>
      <t>CT U6</t>
    </r>
  </si>
  <si>
    <t>Ct plate #1</t>
  </si>
  <si>
    <r>
      <t>D</t>
    </r>
    <r>
      <rPr>
        <b/>
        <sz val="12"/>
        <rFont val="Arial"/>
        <family val="2"/>
      </rPr>
      <t>Ct 1</t>
    </r>
  </si>
  <si>
    <t>Average Ct value</t>
  </si>
  <si>
    <t>miRNA</t>
  </si>
  <si>
    <t>Fold change</t>
  </si>
  <si>
    <t>Test sample plate data</t>
  </si>
  <si>
    <t>Control sample plate data</t>
  </si>
  <si>
    <t>CGCAAGGAUGACACGCAAAUUC</t>
  </si>
  <si>
    <t>miR-188-5p</t>
  </si>
  <si>
    <t>caucccuugcaugguggaggg</t>
  </si>
  <si>
    <t xml:space="preserve">miR-188-5p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</si>
</sst>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0.0"/>
    <numFmt numFmtId="170" formatCode="0.0"/>
    <numFmt numFmtId="171" formatCode="mmmm\ d\,\ yyyy"/>
    <numFmt numFmtId="172" formatCode="[$€-2]\ #,##0.00_);[Red]\([$€-2]\ #,##0.00\)"/>
    <numFmt numFmtId="173" formatCode="0.000000"/>
    <numFmt numFmtId="174" formatCode="0.0000000"/>
    <numFmt numFmtId="175" formatCode="0.00000"/>
    <numFmt numFmtId="176" formatCode="0.0%"/>
    <numFmt numFmtId="177" formatCode="0.E+00"/>
    <numFmt numFmtId="178" formatCode="0.0E+00"/>
    <numFmt numFmtId="179" formatCode="0.00000000"/>
    <numFmt numFmtId="180" formatCode="0.0;[Red]0.0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9"/>
      <name val="Geneva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sz val="16"/>
      <color indexed="63"/>
      <name val="Geneva"/>
      <family val="0"/>
    </font>
    <font>
      <b/>
      <sz val="14"/>
      <color indexed="8"/>
      <name val="Arial"/>
      <family val="2"/>
    </font>
    <font>
      <sz val="10"/>
      <color indexed="12"/>
      <name val="Tahoma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u val="single"/>
      <sz val="16"/>
      <color indexed="12"/>
      <name val="Geneva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48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12"/>
      <name val="Symbol"/>
      <family val="1"/>
    </font>
    <font>
      <b/>
      <sz val="8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b/>
      <sz val="16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horizontal="right" wrapText="1"/>
    </xf>
    <xf numFmtId="0" fontId="10" fillId="34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53" applyFont="1" applyAlignment="1" applyProtection="1">
      <alignment/>
      <protection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12" fillId="0" borderId="10" xfId="0" applyFont="1" applyFill="1" applyBorder="1" applyAlignment="1">
      <alignment vertical="top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17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7" fillId="35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/>
    </xf>
    <xf numFmtId="0" fontId="21" fillId="37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wrapText="1"/>
    </xf>
    <xf numFmtId="0" fontId="22" fillId="37" borderId="11" xfId="0" applyFont="1" applyFill="1" applyBorder="1" applyAlignment="1">
      <alignment horizontal="center"/>
    </xf>
    <xf numFmtId="0" fontId="23" fillId="37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vertical="top" wrapText="1"/>
    </xf>
    <xf numFmtId="165" fontId="19" fillId="0" borderId="14" xfId="0" applyNumberFormat="1" applyFont="1" applyBorder="1" applyAlignment="1">
      <alignment horizontal="center"/>
    </xf>
    <xf numFmtId="0" fontId="20" fillId="0" borderId="13" xfId="0" applyFont="1" applyFill="1" applyBorder="1" applyAlignment="1">
      <alignment vertical="top"/>
    </xf>
    <xf numFmtId="0" fontId="20" fillId="0" borderId="13" xfId="0" applyFont="1" applyFill="1" applyBorder="1" applyAlignment="1">
      <alignment/>
    </xf>
    <xf numFmtId="0" fontId="20" fillId="0" borderId="15" xfId="0" applyFont="1" applyFill="1" applyBorder="1" applyAlignment="1">
      <alignment vertical="top"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16" xfId="0" applyFill="1" applyBorder="1" applyAlignment="1">
      <alignment/>
    </xf>
    <xf numFmtId="0" fontId="24" fillId="0" borderId="0" xfId="0" applyFont="1" applyAlignment="1">
      <alignment/>
    </xf>
    <xf numFmtId="0" fontId="1" fillId="39" borderId="10" xfId="0" applyFont="1" applyFill="1" applyBorder="1" applyAlignment="1">
      <alignment horizontal="left" wrapText="1"/>
    </xf>
    <xf numFmtId="0" fontId="1" fillId="38" borderId="10" xfId="0" applyFont="1" applyFill="1" applyBorder="1" applyAlignment="1">
      <alignment horizontal="left" wrapText="1"/>
    </xf>
    <xf numFmtId="0" fontId="25" fillId="34" borderId="18" xfId="0" applyFont="1" applyFill="1" applyBorder="1" applyAlignment="1">
      <alignment horizontal="left" wrapText="1"/>
    </xf>
    <xf numFmtId="165" fontId="19" fillId="0" borderId="10" xfId="0" applyNumberFormat="1" applyFont="1" applyBorder="1" applyAlignment="1">
      <alignment horizontal="center"/>
    </xf>
    <xf numFmtId="0" fontId="1" fillId="38" borderId="10" xfId="0" applyFont="1" applyFill="1" applyBorder="1" applyAlignment="1">
      <alignment wrapText="1"/>
    </xf>
    <xf numFmtId="0" fontId="1" fillId="39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26" fillId="40" borderId="10" xfId="0" applyFont="1" applyFill="1" applyBorder="1" applyAlignment="1">
      <alignment horizontal="center" wrapText="1"/>
    </xf>
    <xf numFmtId="0" fontId="27" fillId="38" borderId="19" xfId="0" applyFont="1" applyFill="1" applyBorder="1" applyAlignment="1">
      <alignment/>
    </xf>
    <xf numFmtId="0" fontId="28" fillId="39" borderId="19" xfId="0" applyFont="1" applyFill="1" applyBorder="1" applyAlignment="1">
      <alignment/>
    </xf>
    <xf numFmtId="0" fontId="19" fillId="34" borderId="0" xfId="0" applyFont="1" applyFill="1" applyAlignment="1">
      <alignment/>
    </xf>
    <xf numFmtId="0" fontId="19" fillId="34" borderId="10" xfId="0" applyFont="1" applyFill="1" applyBorder="1" applyAlignment="1">
      <alignment/>
    </xf>
    <xf numFmtId="0" fontId="29" fillId="0" borderId="0" xfId="0" applyFont="1" applyAlignment="1">
      <alignment/>
    </xf>
    <xf numFmtId="2" fontId="29" fillId="0" borderId="10" xfId="0" applyNumberFormat="1" applyFont="1" applyFill="1" applyBorder="1" applyAlignment="1">
      <alignment/>
    </xf>
    <xf numFmtId="2" fontId="29" fillId="0" borderId="10" xfId="0" applyNumberFormat="1" applyFont="1" applyFill="1" applyBorder="1" applyAlignment="1" quotePrefix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" fillId="33" borderId="13" xfId="0" applyFont="1" applyFill="1" applyBorder="1" applyAlignment="1">
      <alignment horizontal="right" vertical="top" wrapText="1"/>
    </xf>
    <xf numFmtId="0" fontId="29" fillId="0" borderId="14" xfId="0" applyFont="1" applyBorder="1" applyAlignment="1">
      <alignment/>
    </xf>
    <xf numFmtId="0" fontId="1" fillId="33" borderId="15" xfId="0" applyFont="1" applyFill="1" applyBorder="1" applyAlignment="1">
      <alignment horizontal="right" vertical="top" wrapText="1"/>
    </xf>
    <xf numFmtId="0" fontId="20" fillId="0" borderId="22" xfId="0" applyFont="1" applyFill="1" applyBorder="1" applyAlignment="1">
      <alignment vertical="top"/>
    </xf>
    <xf numFmtId="0" fontId="29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39" borderId="17" xfId="0" applyFill="1" applyBorder="1" applyAlignment="1">
      <alignment/>
    </xf>
    <xf numFmtId="0" fontId="15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14" fillId="0" borderId="0" xfId="53" applyFont="1" applyAlignment="1" applyProtection="1">
      <alignment/>
      <protection/>
    </xf>
    <xf numFmtId="0" fontId="0" fillId="0" borderId="0" xfId="0" applyAlignment="1">
      <alignment/>
    </xf>
    <xf numFmtId="170" fontId="9" fillId="0" borderId="11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01625"/>
          <c:w val="0.97775"/>
          <c:h val="0.9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'3D data'!$B$1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'3D data'!$C$1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'3D data'!$D$1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'3D data'!$E$1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'3D data'!$F$1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'3D data'!$G$1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'3D data'!$H$1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'3D data'!$I$1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8290832"/>
        <c:axId val="7508625"/>
        <c:axId val="468762"/>
      </c:bar3DChart>
      <c:catAx>
        <c:axId val="8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8625"/>
        <c:crossesAt val="1"/>
        <c:auto val="1"/>
        <c:lblOffset val="100"/>
        <c:tickLblSkip val="1"/>
        <c:noMultiLvlLbl val="0"/>
      </c:catAx>
      <c:valAx>
        <c:axId val="7508625"/>
        <c:scaling>
          <c:logBase val="10"/>
          <c:orientation val="minMax"/>
          <c:max val="1000"/>
          <c:min val="0.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832"/>
        <c:crossesAt val="1"/>
        <c:crossBetween val="between"/>
        <c:dispUnits/>
        <c:minorUnit val="100"/>
      </c:valAx>
      <c:serAx>
        <c:axId val="4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8625"/>
        <c:crossesAt val="1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MicroRNA expression fold changes Tumor samples</a:t>
            </a:r>
          </a:p>
        </c:rich>
      </c:tx>
      <c:layout>
        <c:manualLayout>
          <c:xMode val="factor"/>
          <c:yMode val="factor"/>
          <c:x val="-0.067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2"/>
          <c:w val="0.6962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v>Normalized Tumor MicroRNA levels</c:v>
          </c:tx>
          <c:spPr>
            <a:solidFill>
              <a:srgbClr val="800000"/>
            </a:solidFill>
            <a:ln w="381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'Ct data Results'!$K$4:$K$98</c:f>
              <c:strCache>
                <c:ptCount val="95"/>
                <c:pt idx="0">
                  <c:v>let-7-family</c:v>
                </c:pt>
                <c:pt idx="1">
                  <c:v>miR-7</c:v>
                </c:pt>
                <c:pt idx="2">
                  <c:v>miR-92</c:v>
                </c:pt>
                <c:pt idx="3">
                  <c:v>miR-93</c:v>
                </c:pt>
                <c:pt idx="4">
                  <c:v>miR-9-1</c:v>
                </c:pt>
                <c:pt idx="5">
                  <c:v>miR-101-1</c:v>
                </c:pt>
                <c:pt idx="6">
                  <c:v>miR-103</c:v>
                </c:pt>
                <c:pt idx="7">
                  <c:v>miR-106a </c:v>
                </c:pt>
                <c:pt idx="8">
                  <c:v>miR-106b</c:v>
                </c:pt>
                <c:pt idx="9">
                  <c:v>miR-107 </c:v>
                </c:pt>
                <c:pt idx="10">
                  <c:v>miR-10b</c:v>
                </c:pt>
                <c:pt idx="11">
                  <c:v>miR-1-1</c:v>
                </c:pt>
                <c:pt idx="12">
                  <c:v>miR-122a </c:v>
                </c:pt>
                <c:pt idx="13">
                  <c:v>miR-125a</c:v>
                </c:pt>
                <c:pt idx="14">
                  <c:v>miR-125b</c:v>
                </c:pt>
                <c:pt idx="15">
                  <c:v>miR-126 </c:v>
                </c:pt>
                <c:pt idx="16">
                  <c:v>miR-128b </c:v>
                </c:pt>
                <c:pt idx="17">
                  <c:v>miR-132</c:v>
                </c:pt>
                <c:pt idx="18">
                  <c:v>miR-133a</c:v>
                </c:pt>
                <c:pt idx="19">
                  <c:v>miR-134 </c:v>
                </c:pt>
                <c:pt idx="20">
                  <c:v>miR-135b</c:v>
                </c:pt>
                <c:pt idx="21">
                  <c:v>miR-136 </c:v>
                </c:pt>
                <c:pt idx="22">
                  <c:v>miR-137 </c:v>
                </c:pt>
                <c:pt idx="23">
                  <c:v>miR-140 </c:v>
                </c:pt>
                <c:pt idx="24">
                  <c:v>miR-141</c:v>
                </c:pt>
                <c:pt idx="25">
                  <c:v>miR-142-3p</c:v>
                </c:pt>
                <c:pt idx="26">
                  <c:v>miR-143 </c:v>
                </c:pt>
                <c:pt idx="27">
                  <c:v>miR-145</c:v>
                </c:pt>
                <c:pt idx="28">
                  <c:v>miR-146a</c:v>
                </c:pt>
                <c:pt idx="29">
                  <c:v>miR-149 </c:v>
                </c:pt>
                <c:pt idx="30">
                  <c:v>miR-150 </c:v>
                </c:pt>
                <c:pt idx="31">
                  <c:v>miR-151</c:v>
                </c:pt>
                <c:pt idx="32">
                  <c:v>miR-153</c:v>
                </c:pt>
                <c:pt idx="33">
                  <c:v>miR-154 </c:v>
                </c:pt>
                <c:pt idx="34">
                  <c:v>miR-155 </c:v>
                </c:pt>
                <c:pt idx="35">
                  <c:v>miR-15a</c:v>
                </c:pt>
                <c:pt idx="36">
                  <c:v>miR-15b </c:v>
                </c:pt>
                <c:pt idx="37">
                  <c:v>miR-16</c:v>
                </c:pt>
                <c:pt idx="38">
                  <c:v>miR-17-3p </c:v>
                </c:pt>
                <c:pt idx="39">
                  <c:v>miR-17-5p </c:v>
                </c:pt>
                <c:pt idx="40">
                  <c:v>miR-181a </c:v>
                </c:pt>
                <c:pt idx="41">
                  <c:v>miR-181b</c:v>
                </c:pt>
                <c:pt idx="42">
                  <c:v>miR-181c</c:v>
                </c:pt>
                <c:pt idx="43">
                  <c:v>miR-181d</c:v>
                </c:pt>
                <c:pt idx="44">
                  <c:v>miR-183</c:v>
                </c:pt>
                <c:pt idx="45">
                  <c:v>miR-185 </c:v>
                </c:pt>
                <c:pt idx="46">
                  <c:v>miR-186 </c:v>
                </c:pt>
                <c:pt idx="47">
                  <c:v>miR-188-5p</c:v>
                </c:pt>
                <c:pt idx="48">
                  <c:v>miR-18a</c:v>
                </c:pt>
                <c:pt idx="49">
                  <c:v>miR-190 </c:v>
                </c:pt>
                <c:pt idx="50">
                  <c:v>miR-191 </c:v>
                </c:pt>
                <c:pt idx="51">
                  <c:v>miR-192 </c:v>
                </c:pt>
                <c:pt idx="52">
                  <c:v>miR-194 </c:v>
                </c:pt>
                <c:pt idx="53">
                  <c:v>miR-195 </c:v>
                </c:pt>
                <c:pt idx="54">
                  <c:v>miR-196a</c:v>
                </c:pt>
                <c:pt idx="55">
                  <c:v>miR-197 </c:v>
                </c:pt>
                <c:pt idx="56">
                  <c:v>miR-198 </c:v>
                </c:pt>
                <c:pt idx="57">
                  <c:v>miR-199a+b</c:v>
                </c:pt>
                <c:pt idx="58">
                  <c:v>miR-30b</c:v>
                </c:pt>
                <c:pt idx="59">
                  <c:v>miR-19a+b</c:v>
                </c:pt>
                <c:pt idx="60">
                  <c:v>miR-95 </c:v>
                </c:pt>
                <c:pt idx="61">
                  <c:v>miR-20a</c:v>
                </c:pt>
                <c:pt idx="62">
                  <c:v>miR-200a</c:v>
                </c:pt>
                <c:pt idx="63">
                  <c:v>miR-200b</c:v>
                </c:pt>
                <c:pt idx="64">
                  <c:v>miR-200c</c:v>
                </c:pt>
                <c:pt idx="65">
                  <c:v>miR-202</c:v>
                </c:pt>
                <c:pt idx="66">
                  <c:v>miR-203 </c:v>
                </c:pt>
                <c:pt idx="67">
                  <c:v>miR-204 </c:v>
                </c:pt>
                <c:pt idx="68">
                  <c:v>miR-205 </c:v>
                </c:pt>
                <c:pt idx="69">
                  <c:v>miR-206 </c:v>
                </c:pt>
                <c:pt idx="70">
                  <c:v>miR-21 </c:v>
                </c:pt>
                <c:pt idx="71">
                  <c:v>miR-210 </c:v>
                </c:pt>
                <c:pt idx="72">
                  <c:v>miR-214 </c:v>
                </c:pt>
                <c:pt idx="73">
                  <c:v>miR-215</c:v>
                </c:pt>
                <c:pt idx="74">
                  <c:v>miR-372</c:v>
                </c:pt>
                <c:pt idx="75">
                  <c:v>miR-373</c:v>
                </c:pt>
                <c:pt idx="76">
                  <c:v>miR-218</c:v>
                </c:pt>
                <c:pt idx="77">
                  <c:v>miR-219</c:v>
                </c:pt>
                <c:pt idx="78">
                  <c:v>miR-22 </c:v>
                </c:pt>
                <c:pt idx="79">
                  <c:v>miR-488</c:v>
                </c:pt>
                <c:pt idx="80">
                  <c:v>miR-221 </c:v>
                </c:pt>
                <c:pt idx="81">
                  <c:v>miR-222</c:v>
                </c:pt>
                <c:pt idx="82">
                  <c:v>miR-223 </c:v>
                </c:pt>
                <c:pt idx="83">
                  <c:v>miR-224 </c:v>
                </c:pt>
                <c:pt idx="84">
                  <c:v>miR-23a</c:v>
                </c:pt>
                <c:pt idx="85">
                  <c:v>miR-24 </c:v>
                </c:pt>
                <c:pt idx="86">
                  <c:v>miR-25</c:v>
                </c:pt>
                <c:pt idx="87">
                  <c:v>miR-26a</c:v>
                </c:pt>
                <c:pt idx="88">
                  <c:v>miR-26b </c:v>
                </c:pt>
                <c:pt idx="89">
                  <c:v>miR-27a+b</c:v>
                </c:pt>
                <c:pt idx="90">
                  <c:v>miR-30c </c:v>
                </c:pt>
                <c:pt idx="91">
                  <c:v>miR-29a+b+c</c:v>
                </c:pt>
                <c:pt idx="92">
                  <c:v>miR-30a-3p</c:v>
                </c:pt>
                <c:pt idx="93">
                  <c:v>miR-30a-5p</c:v>
                </c:pt>
                <c:pt idx="94">
                  <c:v>miR-296</c:v>
                </c:pt>
              </c:strCache>
            </c:strRef>
          </c:cat>
          <c:val>
            <c:numRef>
              <c:f>'Ct data Results'!$M$4:$M$98</c:f>
              <c:numCach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axId val="4218859"/>
        <c:axId val="37969732"/>
      </c:barChart>
      <c:catAx>
        <c:axId val="42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9732"/>
        <c:crossesAt val="1"/>
        <c:auto val="1"/>
        <c:lblOffset val="0"/>
        <c:tickLblSkip val="1"/>
        <c:noMultiLvlLbl val="0"/>
      </c:catAx>
      <c:valAx>
        <c:axId val="37969732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Fold Change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859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25"/>
          <c:y val="0.1475"/>
          <c:w val="0.2497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9525</xdr:colOff>
      <xdr:row>0</xdr:row>
      <xdr:rowOff>1209675</xdr:rowOff>
    </xdr:to>
    <xdr:pic>
      <xdr:nvPicPr>
        <xdr:cNvPr id="1" name="Picture 5" descr="SBI Logo - PMS color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access\ProductionNotebook\Others\JP's%20experiment\PCR%20Array%20Plate\OligoArray_MCTF+Thymus\MCTF(T+B)_OHS021-20040903-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mage"/>
      <sheetName val="Consistency"/>
      <sheetName val="GeneInfo_New-old"/>
      <sheetName val="newLot"/>
      <sheetName val="oldLot"/>
    </sheetNames>
    <sheetDataSet>
      <sheetData sheetId="4">
        <row r="5">
          <cell r="E5">
            <v>51050.4</v>
          </cell>
        </row>
        <row r="6">
          <cell r="E6">
            <v>5084.4</v>
          </cell>
        </row>
        <row r="7">
          <cell r="E7">
            <v>3642.16</v>
          </cell>
        </row>
        <row r="8">
          <cell r="E8">
            <v>46535.21</v>
          </cell>
        </row>
        <row r="9">
          <cell r="E9">
            <v>2061.66</v>
          </cell>
        </row>
        <row r="10">
          <cell r="E10">
            <v>1642.24</v>
          </cell>
        </row>
        <row r="11">
          <cell r="E11">
            <v>1650.24</v>
          </cell>
        </row>
        <row r="12">
          <cell r="E12">
            <v>1624.64</v>
          </cell>
        </row>
        <row r="13">
          <cell r="E13">
            <v>2406.54</v>
          </cell>
        </row>
        <row r="14">
          <cell r="E14">
            <v>1809.92</v>
          </cell>
        </row>
        <row r="15">
          <cell r="E15">
            <v>1707.68</v>
          </cell>
        </row>
        <row r="16">
          <cell r="E16">
            <v>1911.52</v>
          </cell>
        </row>
        <row r="17">
          <cell r="E17">
            <v>5528.4</v>
          </cell>
        </row>
        <row r="18">
          <cell r="E18">
            <v>2173.18</v>
          </cell>
        </row>
        <row r="19">
          <cell r="E19">
            <v>1980.66</v>
          </cell>
        </row>
        <row r="20">
          <cell r="E20">
            <v>1470.72</v>
          </cell>
        </row>
        <row r="21">
          <cell r="E21">
            <v>1729.44</v>
          </cell>
        </row>
        <row r="22">
          <cell r="E22">
            <v>3761.32</v>
          </cell>
        </row>
        <row r="23">
          <cell r="E23">
            <v>1743.04</v>
          </cell>
        </row>
        <row r="24">
          <cell r="E24">
            <v>1615.36</v>
          </cell>
        </row>
        <row r="25">
          <cell r="E25">
            <v>2038.8</v>
          </cell>
        </row>
        <row r="26">
          <cell r="E26">
            <v>1543.52</v>
          </cell>
        </row>
        <row r="27">
          <cell r="E27">
            <v>1483.36</v>
          </cell>
        </row>
        <row r="28">
          <cell r="E28">
            <v>4081.36</v>
          </cell>
        </row>
        <row r="29">
          <cell r="E29">
            <v>2682.14</v>
          </cell>
        </row>
        <row r="30">
          <cell r="E30">
            <v>1647.04</v>
          </cell>
        </row>
        <row r="31">
          <cell r="E31">
            <v>2044.28</v>
          </cell>
        </row>
        <row r="32">
          <cell r="E32">
            <v>31328.53</v>
          </cell>
        </row>
        <row r="33">
          <cell r="E33">
            <v>1675.52</v>
          </cell>
        </row>
        <row r="34">
          <cell r="E34">
            <v>4287.92</v>
          </cell>
        </row>
        <row r="35">
          <cell r="E35">
            <v>1489.28</v>
          </cell>
        </row>
        <row r="36">
          <cell r="E36">
            <v>1388.48</v>
          </cell>
        </row>
        <row r="37">
          <cell r="E37">
            <v>1593.92</v>
          </cell>
        </row>
        <row r="38">
          <cell r="E38">
            <v>1676.48</v>
          </cell>
        </row>
        <row r="39">
          <cell r="E39">
            <v>1713.76</v>
          </cell>
        </row>
        <row r="40">
          <cell r="E40">
            <v>1666.56</v>
          </cell>
        </row>
        <row r="41">
          <cell r="E41">
            <v>1629.44</v>
          </cell>
        </row>
        <row r="42">
          <cell r="E42">
            <v>1533.28</v>
          </cell>
        </row>
        <row r="43">
          <cell r="E43">
            <v>1506.88</v>
          </cell>
        </row>
        <row r="44">
          <cell r="E44">
            <v>2096.32</v>
          </cell>
        </row>
        <row r="45">
          <cell r="E45">
            <v>1665.28</v>
          </cell>
        </row>
        <row r="46">
          <cell r="E46">
            <v>1691.52</v>
          </cell>
        </row>
        <row r="47">
          <cell r="E47">
            <v>1678.56</v>
          </cell>
        </row>
        <row r="48">
          <cell r="E48">
            <v>1817.6</v>
          </cell>
        </row>
        <row r="49">
          <cell r="E49">
            <v>1924.32</v>
          </cell>
        </row>
        <row r="50">
          <cell r="E50">
            <v>1570.88</v>
          </cell>
        </row>
        <row r="51">
          <cell r="E51">
            <v>1579.68</v>
          </cell>
        </row>
        <row r="52">
          <cell r="E52">
            <v>3423.28</v>
          </cell>
        </row>
        <row r="53">
          <cell r="E53">
            <v>1661.76</v>
          </cell>
        </row>
        <row r="54">
          <cell r="E54">
            <v>1965.54</v>
          </cell>
        </row>
        <row r="55">
          <cell r="E55">
            <v>9686.18</v>
          </cell>
        </row>
        <row r="56">
          <cell r="E56">
            <v>1602.4</v>
          </cell>
        </row>
        <row r="57">
          <cell r="E57">
            <v>1516.96</v>
          </cell>
        </row>
        <row r="58">
          <cell r="E58">
            <v>1536.8</v>
          </cell>
        </row>
        <row r="59">
          <cell r="E59">
            <v>1803.68</v>
          </cell>
        </row>
        <row r="60">
          <cell r="E60">
            <v>2713.94</v>
          </cell>
        </row>
        <row r="61">
          <cell r="E61">
            <v>1685.76</v>
          </cell>
        </row>
        <row r="62">
          <cell r="E62">
            <v>1819.52</v>
          </cell>
        </row>
        <row r="63">
          <cell r="E63">
            <v>1525.44</v>
          </cell>
        </row>
        <row r="64">
          <cell r="E64">
            <v>4327.76</v>
          </cell>
        </row>
        <row r="65">
          <cell r="E65">
            <v>1408.64</v>
          </cell>
        </row>
        <row r="66">
          <cell r="E66">
            <v>11233.12</v>
          </cell>
        </row>
        <row r="67">
          <cell r="E67">
            <v>1392.16</v>
          </cell>
        </row>
        <row r="68">
          <cell r="E68">
            <v>1422.56</v>
          </cell>
        </row>
        <row r="69">
          <cell r="E69">
            <v>1705.44</v>
          </cell>
        </row>
        <row r="70">
          <cell r="E70">
            <v>2873.54</v>
          </cell>
        </row>
        <row r="71">
          <cell r="E71">
            <v>1526.88</v>
          </cell>
        </row>
        <row r="72">
          <cell r="E72">
            <v>1521.12</v>
          </cell>
        </row>
        <row r="73">
          <cell r="E73">
            <v>1386.08</v>
          </cell>
        </row>
        <row r="74">
          <cell r="E74">
            <v>2144.26</v>
          </cell>
        </row>
        <row r="75">
          <cell r="E75">
            <v>1359.52</v>
          </cell>
        </row>
        <row r="76">
          <cell r="E76">
            <v>1345.92</v>
          </cell>
        </row>
        <row r="77">
          <cell r="E77">
            <v>1727.04</v>
          </cell>
        </row>
        <row r="78">
          <cell r="E78">
            <v>4738.16</v>
          </cell>
        </row>
        <row r="79">
          <cell r="E79">
            <v>1582.88</v>
          </cell>
        </row>
        <row r="80">
          <cell r="E80">
            <v>1486.08</v>
          </cell>
        </row>
        <row r="81">
          <cell r="E81">
            <v>1474.72</v>
          </cell>
        </row>
        <row r="82">
          <cell r="E82">
            <v>1433.76</v>
          </cell>
        </row>
        <row r="83">
          <cell r="E83">
            <v>1340</v>
          </cell>
        </row>
        <row r="84">
          <cell r="E84">
            <v>1329.28</v>
          </cell>
        </row>
        <row r="85">
          <cell r="E85">
            <v>1734.72</v>
          </cell>
        </row>
        <row r="86">
          <cell r="E86">
            <v>2041.26</v>
          </cell>
        </row>
        <row r="87">
          <cell r="E87">
            <v>1489.76</v>
          </cell>
        </row>
        <row r="88">
          <cell r="E88">
            <v>3324.06</v>
          </cell>
        </row>
        <row r="89">
          <cell r="E89">
            <v>1620.8</v>
          </cell>
        </row>
        <row r="90">
          <cell r="E90">
            <v>2024.18</v>
          </cell>
        </row>
        <row r="91">
          <cell r="E91">
            <v>3481.18</v>
          </cell>
        </row>
        <row r="92">
          <cell r="E92">
            <v>1311.68</v>
          </cell>
        </row>
        <row r="93">
          <cell r="E93">
            <v>2005.6</v>
          </cell>
        </row>
        <row r="94">
          <cell r="E94">
            <v>17510.3</v>
          </cell>
        </row>
        <row r="95">
          <cell r="E95">
            <v>1598.26</v>
          </cell>
        </row>
        <row r="96">
          <cell r="E96">
            <v>1735.68</v>
          </cell>
        </row>
        <row r="97">
          <cell r="E97">
            <v>1597.92</v>
          </cell>
        </row>
        <row r="98">
          <cell r="E98">
            <v>1765.76</v>
          </cell>
        </row>
        <row r="99">
          <cell r="E99">
            <v>1614.56</v>
          </cell>
        </row>
        <row r="100">
          <cell r="E100">
            <v>1705.6</v>
          </cell>
        </row>
        <row r="101">
          <cell r="E101">
            <v>2135.22</v>
          </cell>
        </row>
        <row r="102">
          <cell r="E102">
            <v>1708.64</v>
          </cell>
        </row>
        <row r="103">
          <cell r="E103">
            <v>1594.56</v>
          </cell>
        </row>
        <row r="104">
          <cell r="E104">
            <v>1487.2</v>
          </cell>
        </row>
        <row r="105">
          <cell r="E105">
            <v>1468.64</v>
          </cell>
        </row>
        <row r="106">
          <cell r="E106">
            <v>1592.16</v>
          </cell>
        </row>
        <row r="107">
          <cell r="E107">
            <v>1514.4</v>
          </cell>
        </row>
        <row r="108">
          <cell r="E108">
            <v>1488.32</v>
          </cell>
        </row>
        <row r="109">
          <cell r="E109">
            <v>1666.56</v>
          </cell>
        </row>
        <row r="110">
          <cell r="E110">
            <v>1559.52</v>
          </cell>
        </row>
        <row r="111">
          <cell r="E111">
            <v>1527.86</v>
          </cell>
        </row>
        <row r="112">
          <cell r="E112">
            <v>1460</v>
          </cell>
        </row>
        <row r="113">
          <cell r="E113">
            <v>1426.24</v>
          </cell>
        </row>
        <row r="114">
          <cell r="E114">
            <v>1549.76</v>
          </cell>
        </row>
        <row r="115">
          <cell r="E115">
            <v>2303.98</v>
          </cell>
        </row>
        <row r="116">
          <cell r="E116">
            <v>1437.76</v>
          </cell>
        </row>
        <row r="117">
          <cell r="E117">
            <v>1994.32</v>
          </cell>
        </row>
        <row r="118">
          <cell r="E118">
            <v>1729.44</v>
          </cell>
        </row>
        <row r="119">
          <cell r="E119">
            <v>1745.12</v>
          </cell>
        </row>
        <row r="120">
          <cell r="E120">
            <v>31941.5</v>
          </cell>
        </row>
        <row r="121">
          <cell r="E121">
            <v>1767.32</v>
          </cell>
        </row>
        <row r="122">
          <cell r="E122">
            <v>1557.12</v>
          </cell>
        </row>
        <row r="123">
          <cell r="E123">
            <v>1488.32</v>
          </cell>
        </row>
        <row r="124">
          <cell r="E124">
            <v>1510.08</v>
          </cell>
        </row>
        <row r="125">
          <cell r="E125">
            <v>49640.68</v>
          </cell>
        </row>
        <row r="126">
          <cell r="E126">
            <v>7513.4</v>
          </cell>
        </row>
        <row r="127">
          <cell r="E127">
            <v>48141.54</v>
          </cell>
        </row>
        <row r="128">
          <cell r="E128">
            <v>48045.5</v>
          </cell>
        </row>
        <row r="129">
          <cell r="E129">
            <v>49021.66</v>
          </cell>
        </row>
        <row r="130">
          <cell r="E130">
            <v>48196.96</v>
          </cell>
        </row>
        <row r="131">
          <cell r="E131">
            <v>8541.68</v>
          </cell>
        </row>
        <row r="132">
          <cell r="E132">
            <v>42541.81</v>
          </cell>
        </row>
      </sheetData>
      <sheetData sheetId="5">
        <row r="5">
          <cell r="E5">
            <v>51342.44</v>
          </cell>
        </row>
        <row r="6">
          <cell r="E6">
            <v>9308.22</v>
          </cell>
        </row>
        <row r="7">
          <cell r="E7">
            <v>5014.8</v>
          </cell>
        </row>
        <row r="8">
          <cell r="E8">
            <v>47709.57</v>
          </cell>
        </row>
        <row r="9">
          <cell r="E9">
            <v>3721.2</v>
          </cell>
        </row>
        <row r="10">
          <cell r="E10">
            <v>2488.82</v>
          </cell>
        </row>
        <row r="11">
          <cell r="E11">
            <v>2424.34</v>
          </cell>
        </row>
        <row r="12">
          <cell r="E12">
            <v>2396.94</v>
          </cell>
        </row>
        <row r="13">
          <cell r="E13">
            <v>2497.78</v>
          </cell>
        </row>
        <row r="14">
          <cell r="E14">
            <v>2425.78</v>
          </cell>
        </row>
        <row r="15">
          <cell r="E15">
            <v>2166.04</v>
          </cell>
        </row>
        <row r="16">
          <cell r="E16">
            <v>2378.82</v>
          </cell>
        </row>
        <row r="17">
          <cell r="E17">
            <v>9441.84</v>
          </cell>
        </row>
        <row r="18">
          <cell r="E18">
            <v>3008.72</v>
          </cell>
        </row>
        <row r="19">
          <cell r="E19">
            <v>2617.36</v>
          </cell>
        </row>
        <row r="20">
          <cell r="E20">
            <v>2036.32</v>
          </cell>
        </row>
        <row r="21">
          <cell r="E21">
            <v>2322.12</v>
          </cell>
        </row>
        <row r="22">
          <cell r="E22">
            <v>5271.38</v>
          </cell>
        </row>
        <row r="23">
          <cell r="E23">
            <v>2318.68</v>
          </cell>
        </row>
        <row r="24">
          <cell r="E24">
            <v>2274.4</v>
          </cell>
        </row>
        <row r="25">
          <cell r="E25">
            <v>4057.52</v>
          </cell>
        </row>
        <row r="26">
          <cell r="E26">
            <v>2367.72</v>
          </cell>
        </row>
        <row r="27">
          <cell r="E27">
            <v>2070.92</v>
          </cell>
        </row>
        <row r="28">
          <cell r="E28">
            <v>5431.76</v>
          </cell>
        </row>
        <row r="29">
          <cell r="E29">
            <v>4012.72</v>
          </cell>
        </row>
        <row r="30">
          <cell r="E30">
            <v>2369.12</v>
          </cell>
        </row>
        <row r="31">
          <cell r="E31">
            <v>2973.2</v>
          </cell>
        </row>
        <row r="32">
          <cell r="E32">
            <v>39644.65</v>
          </cell>
        </row>
        <row r="33">
          <cell r="E33">
            <v>2366.72</v>
          </cell>
        </row>
        <row r="34">
          <cell r="E34">
            <v>4580.4</v>
          </cell>
        </row>
        <row r="35">
          <cell r="E35">
            <v>2398.18</v>
          </cell>
        </row>
        <row r="36">
          <cell r="E36">
            <v>2003.02</v>
          </cell>
        </row>
        <row r="37">
          <cell r="E37">
            <v>2330.36</v>
          </cell>
        </row>
        <row r="38">
          <cell r="E38">
            <v>2447.22</v>
          </cell>
        </row>
        <row r="39">
          <cell r="E39">
            <v>2566.96</v>
          </cell>
        </row>
        <row r="40">
          <cell r="E40">
            <v>2587.6</v>
          </cell>
        </row>
        <row r="41">
          <cell r="E41">
            <v>2510.44</v>
          </cell>
        </row>
        <row r="42">
          <cell r="E42">
            <v>2305.64</v>
          </cell>
        </row>
        <row r="43">
          <cell r="E43">
            <v>2308.74</v>
          </cell>
        </row>
        <row r="44">
          <cell r="E44">
            <v>2739.1</v>
          </cell>
        </row>
        <row r="45">
          <cell r="E45">
            <v>2641.64</v>
          </cell>
        </row>
        <row r="46">
          <cell r="E46">
            <v>2531.58</v>
          </cell>
        </row>
        <row r="47">
          <cell r="E47">
            <v>2489.52</v>
          </cell>
        </row>
        <row r="48">
          <cell r="E48">
            <v>2558.8</v>
          </cell>
        </row>
        <row r="49">
          <cell r="E49">
            <v>3016.72</v>
          </cell>
        </row>
        <row r="50">
          <cell r="E50">
            <v>2120.8</v>
          </cell>
        </row>
        <row r="51">
          <cell r="E51">
            <v>2300.34</v>
          </cell>
        </row>
        <row r="52">
          <cell r="E52">
            <v>4778.32</v>
          </cell>
        </row>
        <row r="53">
          <cell r="E53">
            <v>2411.62</v>
          </cell>
        </row>
        <row r="54">
          <cell r="E54">
            <v>3230.48</v>
          </cell>
        </row>
        <row r="55">
          <cell r="E55">
            <v>13957.84</v>
          </cell>
        </row>
        <row r="56">
          <cell r="E56">
            <v>2414.42</v>
          </cell>
        </row>
        <row r="57">
          <cell r="E57">
            <v>2120</v>
          </cell>
        </row>
        <row r="58">
          <cell r="E58">
            <v>1961.48</v>
          </cell>
        </row>
        <row r="59">
          <cell r="E59">
            <v>2471.78</v>
          </cell>
        </row>
        <row r="60">
          <cell r="E60">
            <v>3380.56</v>
          </cell>
        </row>
        <row r="61">
          <cell r="E61">
            <v>2111</v>
          </cell>
        </row>
        <row r="62">
          <cell r="E62">
            <v>2581.52</v>
          </cell>
        </row>
        <row r="63">
          <cell r="E63">
            <v>2507.12</v>
          </cell>
        </row>
        <row r="64">
          <cell r="E64">
            <v>4846.96</v>
          </cell>
        </row>
        <row r="65">
          <cell r="E65">
            <v>2041.34</v>
          </cell>
        </row>
        <row r="66">
          <cell r="E66">
            <v>10805.6</v>
          </cell>
        </row>
        <row r="67">
          <cell r="E67">
            <v>2276.34</v>
          </cell>
        </row>
        <row r="68">
          <cell r="E68">
            <v>2125</v>
          </cell>
        </row>
        <row r="69">
          <cell r="E69">
            <v>2228.48</v>
          </cell>
        </row>
        <row r="70">
          <cell r="E70">
            <v>3483.92</v>
          </cell>
        </row>
        <row r="71">
          <cell r="E71">
            <v>2580.24</v>
          </cell>
        </row>
        <row r="72">
          <cell r="E72">
            <v>2456.64</v>
          </cell>
        </row>
        <row r="73">
          <cell r="E73">
            <v>1877.48</v>
          </cell>
        </row>
        <row r="74">
          <cell r="E74">
            <v>3949.68</v>
          </cell>
        </row>
        <row r="75">
          <cell r="E75">
            <v>2399.18</v>
          </cell>
        </row>
        <row r="76">
          <cell r="E76">
            <v>2227.22</v>
          </cell>
        </row>
        <row r="77">
          <cell r="E77">
            <v>2689.84</v>
          </cell>
        </row>
        <row r="78">
          <cell r="E78">
            <v>7298.16</v>
          </cell>
        </row>
        <row r="79">
          <cell r="E79">
            <v>2693.84</v>
          </cell>
        </row>
        <row r="80">
          <cell r="E80">
            <v>2577.04</v>
          </cell>
        </row>
        <row r="81">
          <cell r="E81">
            <v>1914.48</v>
          </cell>
        </row>
        <row r="82">
          <cell r="E82">
            <v>1945.2</v>
          </cell>
        </row>
        <row r="83">
          <cell r="E83">
            <v>2359.18</v>
          </cell>
        </row>
        <row r="84">
          <cell r="E84">
            <v>2512.72</v>
          </cell>
        </row>
        <row r="85">
          <cell r="E85">
            <v>2533.68</v>
          </cell>
        </row>
        <row r="86">
          <cell r="E86">
            <v>3194.96</v>
          </cell>
        </row>
        <row r="87">
          <cell r="E87">
            <v>2547.26</v>
          </cell>
        </row>
        <row r="88">
          <cell r="E88">
            <v>5119.44</v>
          </cell>
        </row>
        <row r="89">
          <cell r="E89">
            <v>2321.4</v>
          </cell>
        </row>
        <row r="90">
          <cell r="E90">
            <v>3222</v>
          </cell>
        </row>
        <row r="91">
          <cell r="E91">
            <v>5323.12</v>
          </cell>
        </row>
        <row r="92">
          <cell r="E92">
            <v>2765.2</v>
          </cell>
        </row>
        <row r="93">
          <cell r="E93">
            <v>3188.4</v>
          </cell>
        </row>
        <row r="94">
          <cell r="E94">
            <v>19860.56</v>
          </cell>
        </row>
        <row r="95">
          <cell r="E95">
            <v>3007.12</v>
          </cell>
        </row>
        <row r="96">
          <cell r="E96">
            <v>2764.88</v>
          </cell>
        </row>
        <row r="97">
          <cell r="E97">
            <v>2821.36</v>
          </cell>
        </row>
        <row r="98">
          <cell r="E98">
            <v>2706</v>
          </cell>
        </row>
        <row r="99">
          <cell r="E99">
            <v>2872.56</v>
          </cell>
        </row>
        <row r="100">
          <cell r="E100">
            <v>3299.44</v>
          </cell>
        </row>
        <row r="101">
          <cell r="E101">
            <v>3268.56</v>
          </cell>
        </row>
        <row r="102">
          <cell r="E102">
            <v>2998.32</v>
          </cell>
        </row>
        <row r="103">
          <cell r="E103">
            <v>3198.96</v>
          </cell>
        </row>
        <row r="104">
          <cell r="E104">
            <v>2705.68</v>
          </cell>
        </row>
        <row r="105">
          <cell r="E105">
            <v>2659.92</v>
          </cell>
        </row>
        <row r="106">
          <cell r="E106">
            <v>3007.92</v>
          </cell>
        </row>
        <row r="107">
          <cell r="E107">
            <v>2947.12</v>
          </cell>
        </row>
        <row r="108">
          <cell r="E108">
            <v>3054.64</v>
          </cell>
        </row>
        <row r="109">
          <cell r="E109">
            <v>2777.2</v>
          </cell>
        </row>
        <row r="110">
          <cell r="E110">
            <v>2706.64</v>
          </cell>
        </row>
        <row r="111">
          <cell r="E111">
            <v>2981.68</v>
          </cell>
        </row>
        <row r="112">
          <cell r="E112">
            <v>2872.4</v>
          </cell>
        </row>
        <row r="113">
          <cell r="E113">
            <v>2552.06</v>
          </cell>
        </row>
        <row r="114">
          <cell r="E114">
            <v>2772.98</v>
          </cell>
        </row>
        <row r="115">
          <cell r="E115">
            <v>3293.52</v>
          </cell>
        </row>
        <row r="116">
          <cell r="E116">
            <v>2634.48</v>
          </cell>
        </row>
        <row r="117">
          <cell r="E117">
            <v>2817.2</v>
          </cell>
        </row>
        <row r="118">
          <cell r="E118">
            <v>2990</v>
          </cell>
        </row>
        <row r="119">
          <cell r="E119">
            <v>3142</v>
          </cell>
        </row>
        <row r="120">
          <cell r="E120">
            <v>41146.43</v>
          </cell>
        </row>
        <row r="121">
          <cell r="E121">
            <v>2891.28</v>
          </cell>
        </row>
        <row r="122">
          <cell r="E122">
            <v>2847.44</v>
          </cell>
        </row>
        <row r="123">
          <cell r="E123">
            <v>2807.12</v>
          </cell>
        </row>
        <row r="124">
          <cell r="E124">
            <v>2688.4</v>
          </cell>
        </row>
        <row r="125">
          <cell r="E125">
            <v>52119.78</v>
          </cell>
        </row>
        <row r="126">
          <cell r="E126">
            <v>12060.66</v>
          </cell>
        </row>
        <row r="127">
          <cell r="E127">
            <v>51403.24</v>
          </cell>
        </row>
        <row r="128">
          <cell r="E128">
            <v>50406.06</v>
          </cell>
        </row>
        <row r="129">
          <cell r="E129">
            <v>51414.22</v>
          </cell>
        </row>
        <row r="130">
          <cell r="E130">
            <v>51040.12</v>
          </cell>
        </row>
        <row r="131">
          <cell r="E131">
            <v>11024.58</v>
          </cell>
        </row>
        <row r="132">
          <cell r="E132">
            <v>46590.02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crorna.sanger.ac.uk/sequences/search.s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75" zoomScaleNormal="75" zoomScalePageLayoutView="0" workbookViewId="0" topLeftCell="A1">
      <selection activeCell="P5" sqref="P5"/>
    </sheetView>
  </sheetViews>
  <sheetFormatPr defaultColWidth="9.140625" defaultRowHeight="12.75"/>
  <cols>
    <col min="1" max="1" width="7.28125" style="29" customWidth="1"/>
    <col min="2" max="2" width="14.28125" style="0" customWidth="1"/>
    <col min="3" max="3" width="16.421875" style="0" customWidth="1"/>
    <col min="4" max="4" width="25.57421875" style="0" customWidth="1"/>
    <col min="5" max="5" width="6.421875" style="0" customWidth="1"/>
    <col min="6" max="6" width="8.140625" style="29" customWidth="1"/>
    <col min="7" max="7" width="14.421875" style="0" customWidth="1"/>
    <col min="8" max="8" width="15.140625" style="0" customWidth="1"/>
    <col min="9" max="9" width="28.28125" style="0" customWidth="1"/>
    <col min="10" max="10" width="10.57421875" style="0" customWidth="1"/>
    <col min="11" max="11" width="10.421875" style="0" customWidth="1"/>
    <col min="12" max="12" width="9.8515625" style="0" customWidth="1"/>
    <col min="13" max="13" width="10.00390625" style="0" customWidth="1"/>
    <col min="14" max="14" width="11.140625" style="0" customWidth="1"/>
    <col min="16" max="16" width="11.00390625" style="0" customWidth="1"/>
  </cols>
  <sheetData>
    <row r="1" spans="3:9" ht="96" customHeight="1">
      <c r="C1" s="23" t="s">
        <v>394</v>
      </c>
      <c r="D1" s="22"/>
      <c r="E1" s="22"/>
      <c r="F1" s="32"/>
      <c r="G1" s="22"/>
      <c r="H1" s="22"/>
      <c r="I1" s="22"/>
    </row>
    <row r="2" ht="56.25" customHeight="1"/>
    <row r="3" spans="3:9" ht="20.25">
      <c r="C3" s="10" t="s">
        <v>378</v>
      </c>
      <c r="D3" s="84" t="s">
        <v>374</v>
      </c>
      <c r="E3" s="85"/>
      <c r="F3" s="85"/>
      <c r="G3" s="85"/>
      <c r="H3" s="85"/>
      <c r="I3" s="85"/>
    </row>
    <row r="4" spans="3:4" ht="20.25">
      <c r="C4" s="10"/>
      <c r="D4" s="11"/>
    </row>
    <row r="5" spans="1:9" ht="42.75" customHeight="1">
      <c r="A5" s="30" t="s">
        <v>289</v>
      </c>
      <c r="B5" s="7" t="s">
        <v>201</v>
      </c>
      <c r="C5" s="8" t="s">
        <v>203</v>
      </c>
      <c r="D5" s="8" t="s">
        <v>373</v>
      </c>
      <c r="F5" s="30" t="s">
        <v>289</v>
      </c>
      <c r="G5" s="7" t="s">
        <v>201</v>
      </c>
      <c r="H5" s="8" t="s">
        <v>203</v>
      </c>
      <c r="I5" s="8" t="s">
        <v>373</v>
      </c>
    </row>
    <row r="6" spans="1:9" ht="52.5" customHeight="1">
      <c r="A6" s="31" t="s">
        <v>103</v>
      </c>
      <c r="B6" s="9" t="s">
        <v>202</v>
      </c>
      <c r="C6" s="15" t="s">
        <v>376</v>
      </c>
      <c r="D6" s="14" t="s">
        <v>372</v>
      </c>
      <c r="E6" s="21"/>
      <c r="F6" s="31" t="s">
        <v>332</v>
      </c>
      <c r="G6" s="6" t="s">
        <v>53</v>
      </c>
      <c r="H6" s="15" t="s">
        <v>159</v>
      </c>
      <c r="I6" s="5" t="s">
        <v>247</v>
      </c>
    </row>
    <row r="7" spans="1:9" ht="12.75">
      <c r="A7" s="31" t="s">
        <v>104</v>
      </c>
      <c r="B7" s="6" t="s">
        <v>87</v>
      </c>
      <c r="C7" s="15" t="s">
        <v>198</v>
      </c>
      <c r="D7" s="5" t="s">
        <v>286</v>
      </c>
      <c r="E7" s="21"/>
      <c r="F7" s="31" t="s">
        <v>321</v>
      </c>
      <c r="G7" s="6" t="s">
        <v>54</v>
      </c>
      <c r="H7" s="15" t="s">
        <v>160</v>
      </c>
      <c r="I7" s="5" t="s">
        <v>248</v>
      </c>
    </row>
    <row r="8" spans="1:9" ht="12.75">
      <c r="A8" s="31" t="s">
        <v>105</v>
      </c>
      <c r="B8" s="6" t="s">
        <v>88</v>
      </c>
      <c r="C8" s="15" t="s">
        <v>199</v>
      </c>
      <c r="D8" s="5" t="s">
        <v>287</v>
      </c>
      <c r="E8" s="21"/>
      <c r="F8" s="31" t="s">
        <v>322</v>
      </c>
      <c r="G8" s="6" t="s">
        <v>55</v>
      </c>
      <c r="H8" s="15" t="s">
        <v>161</v>
      </c>
      <c r="I8" s="5" t="s">
        <v>249</v>
      </c>
    </row>
    <row r="9" spans="1:9" ht="12.75">
      <c r="A9" s="31" t="s">
        <v>106</v>
      </c>
      <c r="B9" s="6" t="s">
        <v>89</v>
      </c>
      <c r="C9" s="15" t="s">
        <v>200</v>
      </c>
      <c r="D9" s="5" t="s">
        <v>288</v>
      </c>
      <c r="E9" s="21"/>
      <c r="F9" s="31" t="s">
        <v>323</v>
      </c>
      <c r="G9" s="6" t="s">
        <v>56</v>
      </c>
      <c r="H9" s="15" t="s">
        <v>162</v>
      </c>
      <c r="I9" s="5" t="s">
        <v>250</v>
      </c>
    </row>
    <row r="10" spans="1:9" ht="12.75">
      <c r="A10" s="31" t="s">
        <v>107</v>
      </c>
      <c r="B10" s="6" t="s">
        <v>10</v>
      </c>
      <c r="C10" s="15" t="s">
        <v>115</v>
      </c>
      <c r="D10" s="5" t="s">
        <v>204</v>
      </c>
      <c r="E10" s="21"/>
      <c r="F10" s="31" t="s">
        <v>324</v>
      </c>
      <c r="G10" s="6" t="s">
        <v>57</v>
      </c>
      <c r="H10" s="15" t="s">
        <v>163</v>
      </c>
      <c r="I10" s="5" t="s">
        <v>251</v>
      </c>
    </row>
    <row r="11" spans="1:9" ht="12.75">
      <c r="A11" s="31" t="s">
        <v>109</v>
      </c>
      <c r="B11" s="6" t="s">
        <v>11</v>
      </c>
      <c r="C11" s="15" t="s">
        <v>116</v>
      </c>
      <c r="D11" s="5" t="s">
        <v>205</v>
      </c>
      <c r="E11" s="21"/>
      <c r="F11" s="31" t="s">
        <v>325</v>
      </c>
      <c r="G11" s="6" t="s">
        <v>58</v>
      </c>
      <c r="H11" s="15" t="s">
        <v>164</v>
      </c>
      <c r="I11" s="5" t="s">
        <v>252</v>
      </c>
    </row>
    <row r="12" spans="1:9" ht="12.75">
      <c r="A12" s="31" t="s">
        <v>111</v>
      </c>
      <c r="B12" s="6" t="s">
        <v>12</v>
      </c>
      <c r="C12" s="15" t="s">
        <v>117</v>
      </c>
      <c r="D12" s="5" t="s">
        <v>206</v>
      </c>
      <c r="E12" s="21"/>
      <c r="F12" s="31" t="s">
        <v>326</v>
      </c>
      <c r="G12" s="6" t="s">
        <v>59</v>
      </c>
      <c r="H12" s="15" t="s">
        <v>165</v>
      </c>
      <c r="I12" s="5" t="s">
        <v>253</v>
      </c>
    </row>
    <row r="13" spans="1:9" ht="12.75">
      <c r="A13" s="31" t="s">
        <v>113</v>
      </c>
      <c r="B13" s="6" t="s">
        <v>13</v>
      </c>
      <c r="C13" s="15" t="s">
        <v>118</v>
      </c>
      <c r="D13" s="5" t="s">
        <v>207</v>
      </c>
      <c r="E13" s="21"/>
      <c r="F13" s="31" t="s">
        <v>327</v>
      </c>
      <c r="G13" s="6" t="s">
        <v>60</v>
      </c>
      <c r="H13" s="15" t="s">
        <v>166</v>
      </c>
      <c r="I13" s="5" t="s">
        <v>254</v>
      </c>
    </row>
    <row r="14" spans="1:9" ht="12.75">
      <c r="A14" s="31" t="s">
        <v>290</v>
      </c>
      <c r="B14" s="6" t="s">
        <v>14</v>
      </c>
      <c r="C14" s="15" t="s">
        <v>119</v>
      </c>
      <c r="D14" s="5" t="s">
        <v>208</v>
      </c>
      <c r="E14" s="21"/>
      <c r="F14" s="31" t="s">
        <v>328</v>
      </c>
      <c r="G14" s="6" t="s">
        <v>61</v>
      </c>
      <c r="H14" s="15" t="s">
        <v>167</v>
      </c>
      <c r="I14" s="5" t="s">
        <v>255</v>
      </c>
    </row>
    <row r="15" spans="1:9" ht="25.5" customHeight="1">
      <c r="A15" s="31" t="s">
        <v>291</v>
      </c>
      <c r="B15" s="6" t="s">
        <v>15</v>
      </c>
      <c r="C15" s="15" t="s">
        <v>120</v>
      </c>
      <c r="D15" s="5" t="s">
        <v>209</v>
      </c>
      <c r="E15" s="21"/>
      <c r="F15" s="31" t="s">
        <v>329</v>
      </c>
      <c r="G15" s="6" t="s">
        <v>92</v>
      </c>
      <c r="H15" s="15" t="s">
        <v>377</v>
      </c>
      <c r="I15" s="16" t="s">
        <v>294</v>
      </c>
    </row>
    <row r="16" spans="1:9" ht="12.75">
      <c r="A16" s="31" t="s">
        <v>292</v>
      </c>
      <c r="B16" s="6" t="s">
        <v>16</v>
      </c>
      <c r="C16" s="15" t="s">
        <v>121</v>
      </c>
      <c r="D16" s="5" t="s">
        <v>210</v>
      </c>
      <c r="E16" s="21"/>
      <c r="F16" s="31" t="s">
        <v>330</v>
      </c>
      <c r="G16" s="6" t="s">
        <v>112</v>
      </c>
      <c r="H16" s="15" t="s">
        <v>196</v>
      </c>
      <c r="I16" s="5" t="s">
        <v>284</v>
      </c>
    </row>
    <row r="17" spans="1:9" ht="25.5">
      <c r="A17" s="31" t="s">
        <v>293</v>
      </c>
      <c r="B17" s="6" t="s">
        <v>17</v>
      </c>
      <c r="C17" s="15" t="s">
        <v>122</v>
      </c>
      <c r="D17" s="5" t="s">
        <v>211</v>
      </c>
      <c r="E17" s="21"/>
      <c r="F17" s="31" t="s">
        <v>331</v>
      </c>
      <c r="G17" s="6" t="s">
        <v>387</v>
      </c>
      <c r="H17" s="15" t="s">
        <v>388</v>
      </c>
      <c r="I17" s="17" t="s">
        <v>389</v>
      </c>
    </row>
    <row r="18" spans="1:9" ht="12.75">
      <c r="A18" s="31" t="s">
        <v>306</v>
      </c>
      <c r="B18" s="6" t="s">
        <v>18</v>
      </c>
      <c r="C18" s="15" t="s">
        <v>123</v>
      </c>
      <c r="D18" s="5" t="s">
        <v>212</v>
      </c>
      <c r="E18" s="21"/>
      <c r="F18" s="31" t="s">
        <v>344</v>
      </c>
      <c r="G18" s="6" t="s">
        <v>390</v>
      </c>
      <c r="H18" s="15" t="s">
        <v>391</v>
      </c>
      <c r="I18" s="5" t="s">
        <v>392</v>
      </c>
    </row>
    <row r="19" spans="1:9" ht="12.75">
      <c r="A19" s="31" t="s">
        <v>295</v>
      </c>
      <c r="B19" s="6" t="s">
        <v>19</v>
      </c>
      <c r="C19" s="15" t="s">
        <v>124</v>
      </c>
      <c r="D19" s="5" t="s">
        <v>213</v>
      </c>
      <c r="E19" s="21"/>
      <c r="F19" s="31" t="s">
        <v>333</v>
      </c>
      <c r="G19" s="6" t="s">
        <v>62</v>
      </c>
      <c r="H19" s="15" t="s">
        <v>168</v>
      </c>
      <c r="I19" s="5" t="s">
        <v>256</v>
      </c>
    </row>
    <row r="20" spans="1:9" ht="12.75">
      <c r="A20" s="31" t="s">
        <v>296</v>
      </c>
      <c r="B20" s="6" t="s">
        <v>20</v>
      </c>
      <c r="C20" s="15" t="s">
        <v>125</v>
      </c>
      <c r="D20" s="5" t="s">
        <v>214</v>
      </c>
      <c r="E20" s="21"/>
      <c r="F20" s="31" t="s">
        <v>334</v>
      </c>
      <c r="G20" s="6" t="s">
        <v>63</v>
      </c>
      <c r="H20" s="15" t="s">
        <v>169</v>
      </c>
      <c r="I20" s="5" t="s">
        <v>257</v>
      </c>
    </row>
    <row r="21" spans="1:9" ht="12.75">
      <c r="A21" s="31" t="s">
        <v>297</v>
      </c>
      <c r="B21" s="6" t="s">
        <v>21</v>
      </c>
      <c r="C21" s="15" t="s">
        <v>126</v>
      </c>
      <c r="D21" s="5" t="s">
        <v>215</v>
      </c>
      <c r="E21" s="21"/>
      <c r="F21" s="31" t="s">
        <v>335</v>
      </c>
      <c r="G21" s="6" t="s">
        <v>64</v>
      </c>
      <c r="H21" s="15" t="s">
        <v>170</v>
      </c>
      <c r="I21" s="5" t="s">
        <v>258</v>
      </c>
    </row>
    <row r="22" spans="1:9" ht="12.75">
      <c r="A22" s="31" t="s">
        <v>298</v>
      </c>
      <c r="B22" s="6" t="s">
        <v>22</v>
      </c>
      <c r="C22" s="15" t="s">
        <v>127</v>
      </c>
      <c r="D22" s="5" t="s">
        <v>216</v>
      </c>
      <c r="E22" s="21"/>
      <c r="F22" s="31" t="s">
        <v>336</v>
      </c>
      <c r="G22" s="6" t="s">
        <v>65</v>
      </c>
      <c r="H22" s="15" t="s">
        <v>171</v>
      </c>
      <c r="I22" s="5" t="s">
        <v>259</v>
      </c>
    </row>
    <row r="23" spans="1:9" ht="12.75">
      <c r="A23" s="31" t="s">
        <v>299</v>
      </c>
      <c r="B23" s="6" t="s">
        <v>23</v>
      </c>
      <c r="C23" s="15" t="s">
        <v>128</v>
      </c>
      <c r="D23" s="5" t="s">
        <v>217</v>
      </c>
      <c r="E23" s="21"/>
      <c r="F23" s="31" t="s">
        <v>337</v>
      </c>
      <c r="G23" s="6" t="s">
        <v>66</v>
      </c>
      <c r="H23" s="15" t="s">
        <v>172</v>
      </c>
      <c r="I23" s="5" t="s">
        <v>260</v>
      </c>
    </row>
    <row r="24" spans="1:9" ht="12.75">
      <c r="A24" s="31" t="s">
        <v>300</v>
      </c>
      <c r="B24" s="6" t="s">
        <v>24</v>
      </c>
      <c r="C24" s="15" t="s">
        <v>129</v>
      </c>
      <c r="D24" s="5" t="s">
        <v>218</v>
      </c>
      <c r="E24" s="21"/>
      <c r="F24" s="31" t="s">
        <v>338</v>
      </c>
      <c r="G24" s="6" t="s">
        <v>67</v>
      </c>
      <c r="H24" s="15" t="s">
        <v>173</v>
      </c>
      <c r="I24" s="5" t="s">
        <v>261</v>
      </c>
    </row>
    <row r="25" spans="1:9" ht="12.75">
      <c r="A25" s="31" t="s">
        <v>301</v>
      </c>
      <c r="B25" s="6" t="s">
        <v>25</v>
      </c>
      <c r="C25" s="15" t="s">
        <v>130</v>
      </c>
      <c r="D25" s="5" t="s">
        <v>219</v>
      </c>
      <c r="E25" s="21"/>
      <c r="F25" s="31" t="s">
        <v>339</v>
      </c>
      <c r="G25" s="6" t="s">
        <v>68</v>
      </c>
      <c r="H25" s="15" t="s">
        <v>174</v>
      </c>
      <c r="I25" s="5" t="s">
        <v>262</v>
      </c>
    </row>
    <row r="26" spans="1:13" ht="12.75">
      <c r="A26" s="31" t="s">
        <v>302</v>
      </c>
      <c r="B26" s="6" t="s">
        <v>26</v>
      </c>
      <c r="C26" s="15" t="s">
        <v>131</v>
      </c>
      <c r="D26" s="5" t="s">
        <v>220</v>
      </c>
      <c r="E26" s="21"/>
      <c r="F26" s="31" t="s">
        <v>340</v>
      </c>
      <c r="G26" s="6" t="s">
        <v>69</v>
      </c>
      <c r="H26" s="15" t="s">
        <v>175</v>
      </c>
      <c r="I26" s="5" t="s">
        <v>263</v>
      </c>
      <c r="K26" s="20"/>
      <c r="L26" s="19"/>
      <c r="M26" s="19"/>
    </row>
    <row r="27" spans="1:13" ht="12.75">
      <c r="A27" s="31" t="s">
        <v>303</v>
      </c>
      <c r="B27" s="6" t="s">
        <v>27</v>
      </c>
      <c r="C27" s="15" t="s">
        <v>132</v>
      </c>
      <c r="D27" s="5" t="s">
        <v>221</v>
      </c>
      <c r="E27" s="21"/>
      <c r="F27" s="31" t="s">
        <v>341</v>
      </c>
      <c r="G27" s="6" t="s">
        <v>70</v>
      </c>
      <c r="H27" s="15" t="s">
        <v>176</v>
      </c>
      <c r="I27" s="5" t="s">
        <v>264</v>
      </c>
      <c r="K27" s="20"/>
      <c r="L27" s="19"/>
      <c r="M27" s="19"/>
    </row>
    <row r="28" spans="1:9" ht="12.75">
      <c r="A28" s="31" t="s">
        <v>304</v>
      </c>
      <c r="B28" s="6" t="s">
        <v>28</v>
      </c>
      <c r="C28" s="15" t="s">
        <v>133</v>
      </c>
      <c r="D28" s="5" t="s">
        <v>222</v>
      </c>
      <c r="E28" s="21"/>
      <c r="F28" s="31" t="s">
        <v>342</v>
      </c>
      <c r="G28" s="6" t="s">
        <v>71</v>
      </c>
      <c r="H28" s="15" t="s">
        <v>177</v>
      </c>
      <c r="I28" s="5" t="s">
        <v>265</v>
      </c>
    </row>
    <row r="29" spans="1:9" ht="12.75">
      <c r="A29" s="31" t="s">
        <v>305</v>
      </c>
      <c r="B29" s="6" t="s">
        <v>29</v>
      </c>
      <c r="C29" s="15" t="s">
        <v>134</v>
      </c>
      <c r="D29" s="5" t="s">
        <v>223</v>
      </c>
      <c r="E29" s="21"/>
      <c r="F29" s="31" t="s">
        <v>343</v>
      </c>
      <c r="G29" s="6" t="s">
        <v>72</v>
      </c>
      <c r="H29" s="15" t="s">
        <v>178</v>
      </c>
      <c r="I29" s="5" t="s">
        <v>266</v>
      </c>
    </row>
    <row r="30" spans="1:9" ht="12.75">
      <c r="A30" s="31" t="s">
        <v>93</v>
      </c>
      <c r="B30" s="6" t="s">
        <v>30</v>
      </c>
      <c r="C30" s="15" t="s">
        <v>135</v>
      </c>
      <c r="D30" s="5" t="s">
        <v>224</v>
      </c>
      <c r="E30" s="21"/>
      <c r="F30" s="31" t="s">
        <v>356</v>
      </c>
      <c r="G30" s="6" t="s">
        <v>73</v>
      </c>
      <c r="H30" s="15" t="s">
        <v>179</v>
      </c>
      <c r="I30" s="5" t="s">
        <v>267</v>
      </c>
    </row>
    <row r="31" spans="1:9" ht="12.75">
      <c r="A31" s="31" t="s">
        <v>94</v>
      </c>
      <c r="B31" s="6" t="s">
        <v>31</v>
      </c>
      <c r="C31" s="15" t="s">
        <v>136</v>
      </c>
      <c r="D31" s="5" t="s">
        <v>225</v>
      </c>
      <c r="E31" s="21"/>
      <c r="F31" s="31" t="s">
        <v>345</v>
      </c>
      <c r="G31" s="6" t="s">
        <v>74</v>
      </c>
      <c r="H31" s="15" t="s">
        <v>180</v>
      </c>
      <c r="I31" s="5" t="s">
        <v>268</v>
      </c>
    </row>
    <row r="32" spans="1:9" ht="12.75">
      <c r="A32" s="31" t="s">
        <v>95</v>
      </c>
      <c r="B32" s="6" t="s">
        <v>32</v>
      </c>
      <c r="C32" s="15" t="s">
        <v>137</v>
      </c>
      <c r="D32" s="5" t="s">
        <v>226</v>
      </c>
      <c r="E32" s="21"/>
      <c r="F32" s="31" t="s">
        <v>346</v>
      </c>
      <c r="G32" s="6" t="s">
        <v>381</v>
      </c>
      <c r="H32" s="15" t="s">
        <v>382</v>
      </c>
      <c r="I32" s="5" t="s">
        <v>383</v>
      </c>
    </row>
    <row r="33" spans="1:9" ht="12.75">
      <c r="A33" s="31" t="s">
        <v>96</v>
      </c>
      <c r="B33" s="6" t="s">
        <v>33</v>
      </c>
      <c r="C33" s="15" t="s">
        <v>138</v>
      </c>
      <c r="D33" s="5" t="s">
        <v>227</v>
      </c>
      <c r="E33" s="21"/>
      <c r="F33" s="31" t="s">
        <v>347</v>
      </c>
      <c r="G33" s="6" t="s">
        <v>384</v>
      </c>
      <c r="H33" s="15" t="s">
        <v>385</v>
      </c>
      <c r="I33" s="5" t="s">
        <v>386</v>
      </c>
    </row>
    <row r="34" spans="1:9" ht="12.75">
      <c r="A34" s="31" t="s">
        <v>97</v>
      </c>
      <c r="B34" s="6" t="s">
        <v>34</v>
      </c>
      <c r="C34" s="15" t="s">
        <v>139</v>
      </c>
      <c r="D34" s="5" t="s">
        <v>228</v>
      </c>
      <c r="E34" s="21"/>
      <c r="F34" s="31" t="s">
        <v>348</v>
      </c>
      <c r="G34" s="6" t="s">
        <v>75</v>
      </c>
      <c r="H34" s="15" t="s">
        <v>181</v>
      </c>
      <c r="I34" s="5" t="s">
        <v>269</v>
      </c>
    </row>
    <row r="35" spans="1:9" ht="12.75">
      <c r="A35" s="31" t="s">
        <v>98</v>
      </c>
      <c r="B35" s="6" t="s">
        <v>35</v>
      </c>
      <c r="C35" s="15" t="s">
        <v>140</v>
      </c>
      <c r="D35" s="5" t="s">
        <v>229</v>
      </c>
      <c r="E35" s="21"/>
      <c r="F35" s="31" t="s">
        <v>349</v>
      </c>
      <c r="G35" s="6" t="s">
        <v>76</v>
      </c>
      <c r="H35" s="15" t="s">
        <v>182</v>
      </c>
      <c r="I35" s="5" t="s">
        <v>270</v>
      </c>
    </row>
    <row r="36" spans="1:9" ht="12.75">
      <c r="A36" s="31" t="s">
        <v>99</v>
      </c>
      <c r="B36" s="6" t="s">
        <v>36</v>
      </c>
      <c r="C36" s="15" t="s">
        <v>141</v>
      </c>
      <c r="D36" s="5" t="s">
        <v>230</v>
      </c>
      <c r="E36" s="21"/>
      <c r="F36" s="31" t="s">
        <v>350</v>
      </c>
      <c r="G36" s="6" t="s">
        <v>77</v>
      </c>
      <c r="H36" s="15" t="s">
        <v>183</v>
      </c>
      <c r="I36" s="5" t="s">
        <v>271</v>
      </c>
    </row>
    <row r="37" spans="1:9" ht="12.75">
      <c r="A37" s="31" t="s">
        <v>100</v>
      </c>
      <c r="B37" s="6" t="s">
        <v>37</v>
      </c>
      <c r="C37" s="15" t="s">
        <v>142</v>
      </c>
      <c r="D37" s="5" t="s">
        <v>231</v>
      </c>
      <c r="E37" s="21"/>
      <c r="F37" s="31" t="s">
        <v>351</v>
      </c>
      <c r="G37" s="26" t="s">
        <v>396</v>
      </c>
      <c r="H37" s="27" t="s">
        <v>397</v>
      </c>
      <c r="I37" s="28" t="s">
        <v>398</v>
      </c>
    </row>
    <row r="38" spans="1:9" ht="12.75">
      <c r="A38" s="31" t="s">
        <v>101</v>
      </c>
      <c r="B38" s="6" t="s">
        <v>38</v>
      </c>
      <c r="C38" s="15" t="s">
        <v>143</v>
      </c>
      <c r="D38" s="5" t="s">
        <v>232</v>
      </c>
      <c r="E38" s="21"/>
      <c r="F38" s="31" t="s">
        <v>352</v>
      </c>
      <c r="G38" s="6" t="s">
        <v>78</v>
      </c>
      <c r="H38" s="15" t="s">
        <v>184</v>
      </c>
      <c r="I38" s="5" t="s">
        <v>272</v>
      </c>
    </row>
    <row r="39" spans="1:9" ht="12.75">
      <c r="A39" s="31" t="s">
        <v>102</v>
      </c>
      <c r="B39" s="6" t="s">
        <v>39</v>
      </c>
      <c r="C39" s="15" t="s">
        <v>144</v>
      </c>
      <c r="D39" s="5" t="s">
        <v>233</v>
      </c>
      <c r="E39" s="21"/>
      <c r="F39" s="31" t="s">
        <v>353</v>
      </c>
      <c r="G39" s="6" t="s">
        <v>79</v>
      </c>
      <c r="H39" s="15" t="s">
        <v>185</v>
      </c>
      <c r="I39" s="5" t="s">
        <v>273</v>
      </c>
    </row>
    <row r="40" spans="1:9" ht="14.25" customHeight="1">
      <c r="A40" s="31" t="s">
        <v>307</v>
      </c>
      <c r="B40" s="6" t="s">
        <v>40</v>
      </c>
      <c r="C40" s="15" t="s">
        <v>145</v>
      </c>
      <c r="D40" s="5" t="s">
        <v>234</v>
      </c>
      <c r="E40" s="21"/>
      <c r="F40" s="31" t="s">
        <v>354</v>
      </c>
      <c r="G40" s="6" t="s">
        <v>80</v>
      </c>
      <c r="H40" s="15" t="s">
        <v>186</v>
      </c>
      <c r="I40" s="17" t="s">
        <v>274</v>
      </c>
    </row>
    <row r="41" spans="1:9" ht="12.75" customHeight="1">
      <c r="A41" s="31" t="s">
        <v>308</v>
      </c>
      <c r="B41" s="6" t="s">
        <v>41</v>
      </c>
      <c r="C41" s="15" t="s">
        <v>146</v>
      </c>
      <c r="D41" s="5" t="s">
        <v>235</v>
      </c>
      <c r="E41" s="21"/>
      <c r="F41" s="31" t="s">
        <v>355</v>
      </c>
      <c r="G41" s="6" t="s">
        <v>81</v>
      </c>
      <c r="H41" s="15" t="s">
        <v>187</v>
      </c>
      <c r="I41" s="17" t="s">
        <v>275</v>
      </c>
    </row>
    <row r="42" spans="1:9" ht="13.5" customHeight="1">
      <c r="A42" s="31" t="s">
        <v>320</v>
      </c>
      <c r="B42" s="6" t="s">
        <v>42</v>
      </c>
      <c r="C42" s="15" t="s">
        <v>147</v>
      </c>
      <c r="D42" s="5" t="s">
        <v>236</v>
      </c>
      <c r="E42" s="21"/>
      <c r="F42" s="31" t="s">
        <v>368</v>
      </c>
      <c r="G42" s="6" t="s">
        <v>82</v>
      </c>
      <c r="H42" s="15" t="s">
        <v>188</v>
      </c>
      <c r="I42" s="17" t="s">
        <v>276</v>
      </c>
    </row>
    <row r="43" spans="1:9" ht="14.25" customHeight="1">
      <c r="A43" s="31" t="s">
        <v>309</v>
      </c>
      <c r="B43" s="6" t="s">
        <v>8</v>
      </c>
      <c r="C43" s="15" t="s">
        <v>148</v>
      </c>
      <c r="D43" s="5" t="s">
        <v>237</v>
      </c>
      <c r="E43" s="21"/>
      <c r="F43" s="31" t="s">
        <v>357</v>
      </c>
      <c r="G43" s="6" t="s">
        <v>9</v>
      </c>
      <c r="H43" s="15" t="s">
        <v>189</v>
      </c>
      <c r="I43" s="17" t="s">
        <v>277</v>
      </c>
    </row>
    <row r="44" spans="1:9" ht="13.5" customHeight="1">
      <c r="A44" s="31" t="s">
        <v>310</v>
      </c>
      <c r="B44" s="6" t="s">
        <v>43</v>
      </c>
      <c r="C44" s="15" t="s">
        <v>149</v>
      </c>
      <c r="D44" s="5" t="s">
        <v>238</v>
      </c>
      <c r="E44" s="21"/>
      <c r="F44" s="31" t="s">
        <v>358</v>
      </c>
      <c r="G44" s="6" t="s">
        <v>83</v>
      </c>
      <c r="H44" s="15" t="s">
        <v>190</v>
      </c>
      <c r="I44" s="17" t="s">
        <v>278</v>
      </c>
    </row>
    <row r="45" spans="1:9" ht="12.75" customHeight="1">
      <c r="A45" s="31" t="s">
        <v>311</v>
      </c>
      <c r="B45" s="6" t="s">
        <v>44</v>
      </c>
      <c r="C45" s="15" t="s">
        <v>150</v>
      </c>
      <c r="D45" s="5" t="s">
        <v>239</v>
      </c>
      <c r="E45" s="21"/>
      <c r="F45" s="31" t="s">
        <v>359</v>
      </c>
      <c r="G45" s="6" t="s">
        <v>84</v>
      </c>
      <c r="H45" s="15" t="s">
        <v>191</v>
      </c>
      <c r="I45" s="17" t="s">
        <v>279</v>
      </c>
    </row>
    <row r="46" spans="1:9" ht="15" customHeight="1">
      <c r="A46" s="31" t="s">
        <v>312</v>
      </c>
      <c r="B46" s="6" t="s">
        <v>45</v>
      </c>
      <c r="C46" s="15" t="s">
        <v>151</v>
      </c>
      <c r="D46" s="5" t="s">
        <v>240</v>
      </c>
      <c r="E46" s="21"/>
      <c r="F46" s="31" t="s">
        <v>360</v>
      </c>
      <c r="G46" s="6" t="s">
        <v>85</v>
      </c>
      <c r="H46" s="15" t="s">
        <v>192</v>
      </c>
      <c r="I46" s="17" t="s">
        <v>280</v>
      </c>
    </row>
    <row r="47" spans="1:9" ht="26.25" customHeight="1">
      <c r="A47" s="31" t="s">
        <v>313</v>
      </c>
      <c r="B47" s="6" t="s">
        <v>46</v>
      </c>
      <c r="C47" s="15" t="s">
        <v>152</v>
      </c>
      <c r="D47" s="5" t="s">
        <v>241</v>
      </c>
      <c r="E47" s="21"/>
      <c r="F47" s="31" t="s">
        <v>361</v>
      </c>
      <c r="G47" s="9" t="s">
        <v>90</v>
      </c>
      <c r="H47" s="15" t="s">
        <v>380</v>
      </c>
      <c r="I47" s="17" t="s">
        <v>369</v>
      </c>
    </row>
    <row r="48" spans="1:9" ht="12.75">
      <c r="A48" s="31" t="s">
        <v>314</v>
      </c>
      <c r="B48" s="6" t="s">
        <v>47</v>
      </c>
      <c r="C48" s="15" t="s">
        <v>153</v>
      </c>
      <c r="D48" s="5" t="s">
        <v>242</v>
      </c>
      <c r="E48" s="21"/>
      <c r="F48" s="31" t="s">
        <v>362</v>
      </c>
      <c r="G48" s="6" t="s">
        <v>114</v>
      </c>
      <c r="H48" s="15" t="s">
        <v>197</v>
      </c>
      <c r="I48" s="5" t="s">
        <v>285</v>
      </c>
    </row>
    <row r="49" spans="1:9" ht="40.5" customHeight="1">
      <c r="A49" s="31" t="s">
        <v>315</v>
      </c>
      <c r="B49" s="6" t="s">
        <v>48</v>
      </c>
      <c r="C49" s="15" t="s">
        <v>154</v>
      </c>
      <c r="D49" s="5" t="s">
        <v>243</v>
      </c>
      <c r="E49" s="21"/>
      <c r="F49" s="31" t="s">
        <v>363</v>
      </c>
      <c r="G49" s="9" t="s">
        <v>91</v>
      </c>
      <c r="H49" s="15" t="s">
        <v>370</v>
      </c>
      <c r="I49" s="17" t="s">
        <v>371</v>
      </c>
    </row>
    <row r="50" spans="1:9" ht="12.75">
      <c r="A50" s="31" t="s">
        <v>316</v>
      </c>
      <c r="B50" s="6" t="s">
        <v>49</v>
      </c>
      <c r="C50" s="15" t="s">
        <v>155</v>
      </c>
      <c r="D50" s="5" t="s">
        <v>244</v>
      </c>
      <c r="E50" s="21"/>
      <c r="F50" s="31" t="s">
        <v>364</v>
      </c>
      <c r="G50" s="9" t="s">
        <v>108</v>
      </c>
      <c r="H50" s="15" t="s">
        <v>194</v>
      </c>
      <c r="I50" s="5" t="s">
        <v>282</v>
      </c>
    </row>
    <row r="51" spans="1:9" ht="12.75">
      <c r="A51" s="31" t="s">
        <v>317</v>
      </c>
      <c r="B51" s="6" t="s">
        <v>50</v>
      </c>
      <c r="C51" s="15" t="s">
        <v>156</v>
      </c>
      <c r="D51" s="5" t="s">
        <v>245</v>
      </c>
      <c r="E51" s="21"/>
      <c r="F51" s="31" t="s">
        <v>365</v>
      </c>
      <c r="G51" s="9" t="s">
        <v>110</v>
      </c>
      <c r="H51" s="15" t="s">
        <v>195</v>
      </c>
      <c r="I51" s="5" t="s">
        <v>283</v>
      </c>
    </row>
    <row r="52" spans="1:9" ht="12.75">
      <c r="A52" s="31" t="s">
        <v>318</v>
      </c>
      <c r="B52" s="6" t="s">
        <v>51</v>
      </c>
      <c r="C52" s="15" t="s">
        <v>157</v>
      </c>
      <c r="D52" s="5" t="s">
        <v>246</v>
      </c>
      <c r="E52" s="21"/>
      <c r="F52" s="31" t="s">
        <v>366</v>
      </c>
      <c r="G52" s="6" t="s">
        <v>86</v>
      </c>
      <c r="H52" s="15" t="s">
        <v>193</v>
      </c>
      <c r="I52" s="5" t="s">
        <v>281</v>
      </c>
    </row>
    <row r="53" spans="1:9" ht="12.75">
      <c r="A53" s="31" t="s">
        <v>319</v>
      </c>
      <c r="B53" s="6" t="s">
        <v>410</v>
      </c>
      <c r="C53" s="15" t="s">
        <v>158</v>
      </c>
      <c r="D53" s="83" t="s">
        <v>411</v>
      </c>
      <c r="F53" s="31" t="s">
        <v>367</v>
      </c>
      <c r="G53" s="13" t="s">
        <v>393</v>
      </c>
      <c r="H53" s="18" t="s">
        <v>379</v>
      </c>
      <c r="I53" s="82" t="s">
        <v>409</v>
      </c>
    </row>
    <row r="63" ht="27" customHeight="1"/>
  </sheetData>
  <sheetProtection/>
  <mergeCells count="1">
    <mergeCell ref="D3:I3"/>
  </mergeCells>
  <hyperlinks>
    <hyperlink ref="D3" r:id="rId1" display="http://microrna.sanger.ac.uk/sequences/search.shtml"/>
  </hyperlinks>
  <printOptions/>
  <pageMargins left="0.42" right="0.22" top="0.49" bottom="0.72" header="0.5" footer="0.5"/>
  <pageSetup horizontalDpi="600" verticalDpi="600" orientation="landscape" scale="65" r:id="rId5"/>
  <drawing r:id="rId4"/>
  <legacyDrawing r:id="rId3"/>
  <oleObjects>
    <oleObject progId="Photoshop.Image.8" shapeId="2132488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N12"/>
  <sheetViews>
    <sheetView zoomScalePageLayoutView="0" workbookViewId="0" topLeftCell="A1">
      <selection activeCell="N14" sqref="N14"/>
    </sheetView>
  </sheetViews>
  <sheetFormatPr defaultColWidth="9.140625" defaultRowHeight="12.75"/>
  <cols>
    <col min="2" max="2" width="5.421875" style="0" customWidth="1"/>
  </cols>
  <sheetData>
    <row r="3" spans="2:6" ht="20.25">
      <c r="B3" s="86" t="s">
        <v>375</v>
      </c>
      <c r="C3" s="87"/>
      <c r="D3" s="87"/>
      <c r="E3" s="87"/>
      <c r="F3" s="88"/>
    </row>
    <row r="4" spans="2:14" ht="12.75">
      <c r="B4" s="58"/>
      <c r="C4" s="57">
        <v>1</v>
      </c>
      <c r="D4" s="57">
        <v>2</v>
      </c>
      <c r="E4" s="57">
        <v>3</v>
      </c>
      <c r="F4" s="57">
        <v>4</v>
      </c>
      <c r="G4" s="57">
        <v>5</v>
      </c>
      <c r="H4" s="57">
        <v>6</v>
      </c>
      <c r="I4" s="57">
        <v>7</v>
      </c>
      <c r="J4" s="57">
        <v>8</v>
      </c>
      <c r="K4" s="57">
        <v>9</v>
      </c>
      <c r="L4" s="57">
        <v>10</v>
      </c>
      <c r="M4" s="57">
        <v>11</v>
      </c>
      <c r="N4" s="57">
        <v>12</v>
      </c>
    </row>
    <row r="5" spans="2:14" ht="25.5">
      <c r="B5" s="56" t="s">
        <v>0</v>
      </c>
      <c r="C5" s="2" t="s">
        <v>202</v>
      </c>
      <c r="D5" s="2" t="s">
        <v>87</v>
      </c>
      <c r="E5" s="2" t="s">
        <v>88</v>
      </c>
      <c r="F5" s="2" t="s">
        <v>89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</row>
    <row r="6" spans="2:14" ht="25.5">
      <c r="B6" s="56" t="s">
        <v>1</v>
      </c>
      <c r="C6" s="2" t="s">
        <v>18</v>
      </c>
      <c r="D6" s="2" t="s">
        <v>19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26</v>
      </c>
      <c r="L6" s="2" t="s">
        <v>27</v>
      </c>
      <c r="M6" s="2" t="s">
        <v>28</v>
      </c>
      <c r="N6" s="2" t="s">
        <v>29</v>
      </c>
    </row>
    <row r="7" spans="2:14" ht="25.5">
      <c r="B7" s="56" t="s">
        <v>2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2:14" ht="25.5">
      <c r="B8" s="56" t="s">
        <v>3</v>
      </c>
      <c r="C8" s="2" t="s">
        <v>42</v>
      </c>
      <c r="D8" s="2" t="s">
        <v>8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410</v>
      </c>
    </row>
    <row r="9" spans="2:14" ht="25.5">
      <c r="B9" s="56" t="s">
        <v>4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61</v>
      </c>
      <c r="L9" s="2" t="s">
        <v>92</v>
      </c>
      <c r="M9" s="1" t="s">
        <v>112</v>
      </c>
      <c r="N9" s="24" t="s">
        <v>387</v>
      </c>
    </row>
    <row r="10" spans="2:14" ht="25.5">
      <c r="B10" s="56" t="s">
        <v>5</v>
      </c>
      <c r="C10" s="24" t="s">
        <v>395</v>
      </c>
      <c r="D10" s="24" t="s">
        <v>62</v>
      </c>
      <c r="E10" s="24" t="s">
        <v>63</v>
      </c>
      <c r="F10" s="24" t="s">
        <v>64</v>
      </c>
      <c r="G10" s="24" t="s">
        <v>65</v>
      </c>
      <c r="H10" s="24" t="s">
        <v>66</v>
      </c>
      <c r="I10" s="24" t="s">
        <v>67</v>
      </c>
      <c r="J10" s="24" t="s">
        <v>68</v>
      </c>
      <c r="K10" s="2" t="s">
        <v>69</v>
      </c>
      <c r="L10" s="2" t="s">
        <v>70</v>
      </c>
      <c r="M10" s="2" t="s">
        <v>71</v>
      </c>
      <c r="N10" s="2" t="s">
        <v>72</v>
      </c>
    </row>
    <row r="11" spans="2:14" ht="18" customHeight="1">
      <c r="B11" s="56" t="s">
        <v>6</v>
      </c>
      <c r="C11" s="24" t="s">
        <v>73</v>
      </c>
      <c r="D11" s="24" t="s">
        <v>74</v>
      </c>
      <c r="E11" s="24" t="s">
        <v>381</v>
      </c>
      <c r="F11" s="24" t="s">
        <v>384</v>
      </c>
      <c r="G11" s="24" t="s">
        <v>75</v>
      </c>
      <c r="H11" s="24" t="s">
        <v>76</v>
      </c>
      <c r="I11" s="24" t="s">
        <v>77</v>
      </c>
      <c r="J11" s="24" t="s">
        <v>396</v>
      </c>
      <c r="K11" s="2" t="s">
        <v>78</v>
      </c>
      <c r="L11" s="2" t="s">
        <v>79</v>
      </c>
      <c r="M11" s="2" t="s">
        <v>80</v>
      </c>
      <c r="N11" s="2" t="s">
        <v>81</v>
      </c>
    </row>
    <row r="12" spans="2:14" ht="25.5">
      <c r="B12" s="56" t="s">
        <v>7</v>
      </c>
      <c r="C12" s="24" t="s">
        <v>82</v>
      </c>
      <c r="D12" s="24" t="s">
        <v>9</v>
      </c>
      <c r="E12" s="24" t="s">
        <v>83</v>
      </c>
      <c r="F12" s="24" t="s">
        <v>84</v>
      </c>
      <c r="G12" s="24" t="s">
        <v>85</v>
      </c>
      <c r="H12" s="24" t="s">
        <v>90</v>
      </c>
      <c r="I12" s="25" t="s">
        <v>114</v>
      </c>
      <c r="J12" s="24" t="s">
        <v>91</v>
      </c>
      <c r="K12" s="2" t="s">
        <v>108</v>
      </c>
      <c r="L12" s="2" t="s">
        <v>110</v>
      </c>
      <c r="M12" s="2" t="s">
        <v>86</v>
      </c>
      <c r="N12" s="12" t="s">
        <v>393</v>
      </c>
    </row>
  </sheetData>
  <sheetProtection/>
  <mergeCells count="1">
    <mergeCell ref="B3:F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46">
      <selection activeCell="Q67" sqref="Q67"/>
    </sheetView>
  </sheetViews>
  <sheetFormatPr defaultColWidth="9.140625" defaultRowHeight="12.75"/>
  <cols>
    <col min="2" max="2" width="12.421875" style="0" customWidth="1"/>
    <col min="3" max="3" width="8.00390625" style="0" customWidth="1"/>
    <col min="5" max="5" width="2.28125" style="0" customWidth="1"/>
    <col min="7" max="7" width="13.00390625" style="0" customWidth="1"/>
    <col min="8" max="8" width="8.140625" style="0" customWidth="1"/>
    <col min="11" max="11" width="15.140625" style="0" customWidth="1"/>
    <col min="12" max="12" width="10.7109375" style="0" customWidth="1"/>
    <col min="13" max="13" width="19.140625" style="35" customWidth="1"/>
  </cols>
  <sheetData>
    <row r="1" spans="1:9" ht="21" thickBot="1">
      <c r="A1" s="60" t="s">
        <v>407</v>
      </c>
      <c r="B1" s="46"/>
      <c r="C1" s="46"/>
      <c r="D1" s="47"/>
      <c r="E1" s="80"/>
      <c r="F1" s="61" t="s">
        <v>408</v>
      </c>
      <c r="G1" s="48"/>
      <c r="H1" s="48"/>
      <c r="I1" s="81"/>
    </row>
    <row r="2" spans="2:10" ht="21" customHeight="1" thickBot="1">
      <c r="B2" s="78"/>
      <c r="C2" s="78"/>
      <c r="D2" s="79"/>
      <c r="G2" s="78"/>
      <c r="H2" s="78"/>
      <c r="I2" s="79"/>
      <c r="J2" s="49" t="s">
        <v>399</v>
      </c>
    </row>
    <row r="3" spans="1:13" ht="36.75" customHeight="1">
      <c r="A3" s="33" t="s">
        <v>289</v>
      </c>
      <c r="B3" s="37" t="s">
        <v>201</v>
      </c>
      <c r="C3" s="51" t="s">
        <v>402</v>
      </c>
      <c r="D3" s="54" t="s">
        <v>404</v>
      </c>
      <c r="F3" s="33" t="s">
        <v>289</v>
      </c>
      <c r="G3" s="37" t="s">
        <v>201</v>
      </c>
      <c r="H3" s="50" t="s">
        <v>402</v>
      </c>
      <c r="I3" s="55" t="s">
        <v>404</v>
      </c>
      <c r="J3" s="38" t="s">
        <v>401</v>
      </c>
      <c r="K3" s="40" t="s">
        <v>201</v>
      </c>
      <c r="L3" s="52" t="s">
        <v>403</v>
      </c>
      <c r="M3" s="59" t="s">
        <v>400</v>
      </c>
    </row>
    <row r="4" spans="1:13" ht="15.75" customHeight="1">
      <c r="A4" s="4" t="s">
        <v>103</v>
      </c>
      <c r="B4" s="9" t="s">
        <v>202</v>
      </c>
      <c r="D4" s="34" t="e">
        <f aca="true" t="shared" si="0" ref="D4:D35">AVERAGE(C4:C4)</f>
        <v>#DIV/0!</v>
      </c>
      <c r="F4" s="4" t="s">
        <v>103</v>
      </c>
      <c r="G4" s="9" t="s">
        <v>202</v>
      </c>
      <c r="I4" s="34" t="e">
        <f aca="true" t="shared" si="1" ref="I4:I35">AVERAGE(H4:H4)</f>
        <v>#DIV/0!</v>
      </c>
      <c r="J4" s="39" t="e">
        <f>2^-(I99-D99)</f>
        <v>#DIV/0!</v>
      </c>
      <c r="K4" s="41" t="s">
        <v>202</v>
      </c>
      <c r="L4" s="42" t="e">
        <f>2^-(C4-H4)*J4</f>
        <v>#DIV/0!</v>
      </c>
      <c r="M4" s="53" t="e">
        <f aca="true" t="shared" si="2" ref="M4:M35">AVERAGE(L4:L4)</f>
        <v>#DIV/0!</v>
      </c>
    </row>
    <row r="5" spans="1:13" ht="15.75">
      <c r="A5" s="4" t="s">
        <v>104</v>
      </c>
      <c r="B5" s="6" t="s">
        <v>87</v>
      </c>
      <c r="D5" s="34" t="e">
        <f t="shared" si="0"/>
        <v>#DIV/0!</v>
      </c>
      <c r="F5" s="4" t="s">
        <v>104</v>
      </c>
      <c r="G5" s="6" t="s">
        <v>87</v>
      </c>
      <c r="I5" s="34" t="e">
        <f t="shared" si="1"/>
        <v>#DIV/0!</v>
      </c>
      <c r="K5" s="43" t="s">
        <v>87</v>
      </c>
      <c r="L5" s="42" t="e">
        <f>2^-(C5-H5)*J4</f>
        <v>#DIV/0!</v>
      </c>
      <c r="M5" s="53" t="e">
        <f t="shared" si="2"/>
        <v>#DIV/0!</v>
      </c>
    </row>
    <row r="6" spans="1:13" ht="15.75">
      <c r="A6" s="4" t="s">
        <v>105</v>
      </c>
      <c r="B6" s="6" t="s">
        <v>88</v>
      </c>
      <c r="D6" s="34" t="e">
        <f t="shared" si="0"/>
        <v>#DIV/0!</v>
      </c>
      <c r="F6" s="4" t="s">
        <v>105</v>
      </c>
      <c r="G6" s="6" t="s">
        <v>88</v>
      </c>
      <c r="I6" s="34" t="e">
        <f t="shared" si="1"/>
        <v>#DIV/0!</v>
      </c>
      <c r="K6" s="43" t="s">
        <v>88</v>
      </c>
      <c r="L6" s="42" t="e">
        <f>2^-(C6-H6)*J4</f>
        <v>#DIV/0!</v>
      </c>
      <c r="M6" s="53" t="e">
        <f t="shared" si="2"/>
        <v>#DIV/0!</v>
      </c>
    </row>
    <row r="7" spans="1:13" ht="15.75">
      <c r="A7" s="4" t="s">
        <v>106</v>
      </c>
      <c r="B7" s="6" t="s">
        <v>89</v>
      </c>
      <c r="D7" s="34" t="e">
        <f t="shared" si="0"/>
        <v>#DIV/0!</v>
      </c>
      <c r="F7" s="4" t="s">
        <v>106</v>
      </c>
      <c r="G7" s="6" t="s">
        <v>89</v>
      </c>
      <c r="I7" s="34" t="e">
        <f t="shared" si="1"/>
        <v>#DIV/0!</v>
      </c>
      <c r="K7" s="43" t="s">
        <v>89</v>
      </c>
      <c r="L7" s="42" t="e">
        <f>2^-(C7-H7)*J4</f>
        <v>#DIV/0!</v>
      </c>
      <c r="M7" s="53" t="e">
        <f t="shared" si="2"/>
        <v>#DIV/0!</v>
      </c>
    </row>
    <row r="8" spans="1:13" ht="15.75">
      <c r="A8" s="4" t="s">
        <v>107</v>
      </c>
      <c r="B8" s="6" t="s">
        <v>10</v>
      </c>
      <c r="D8" s="34" t="e">
        <f t="shared" si="0"/>
        <v>#DIV/0!</v>
      </c>
      <c r="F8" s="4" t="s">
        <v>107</v>
      </c>
      <c r="G8" s="6" t="s">
        <v>10</v>
      </c>
      <c r="I8" s="34" t="e">
        <f t="shared" si="1"/>
        <v>#DIV/0!</v>
      </c>
      <c r="K8" s="43" t="s">
        <v>10</v>
      </c>
      <c r="L8" s="42" t="e">
        <f>2^-(C8-H8)*J4</f>
        <v>#DIV/0!</v>
      </c>
      <c r="M8" s="53" t="e">
        <f t="shared" si="2"/>
        <v>#DIV/0!</v>
      </c>
    </row>
    <row r="9" spans="1:13" ht="15.75">
      <c r="A9" s="4" t="s">
        <v>109</v>
      </c>
      <c r="B9" s="6" t="s">
        <v>11</v>
      </c>
      <c r="D9" s="34" t="e">
        <f t="shared" si="0"/>
        <v>#DIV/0!</v>
      </c>
      <c r="F9" s="4" t="s">
        <v>109</v>
      </c>
      <c r="G9" s="6" t="s">
        <v>11</v>
      </c>
      <c r="I9" s="34" t="e">
        <f t="shared" si="1"/>
        <v>#DIV/0!</v>
      </c>
      <c r="K9" s="43" t="s">
        <v>11</v>
      </c>
      <c r="L9" s="42" t="e">
        <f>2^-(C9-H9)*J4</f>
        <v>#DIV/0!</v>
      </c>
      <c r="M9" s="53" t="e">
        <f t="shared" si="2"/>
        <v>#DIV/0!</v>
      </c>
    </row>
    <row r="10" spans="1:13" ht="15.75">
      <c r="A10" s="4" t="s">
        <v>111</v>
      </c>
      <c r="B10" s="6" t="s">
        <v>12</v>
      </c>
      <c r="D10" s="34" t="e">
        <f t="shared" si="0"/>
        <v>#DIV/0!</v>
      </c>
      <c r="F10" s="4" t="s">
        <v>111</v>
      </c>
      <c r="G10" s="6" t="s">
        <v>12</v>
      </c>
      <c r="I10" s="34" t="e">
        <f t="shared" si="1"/>
        <v>#DIV/0!</v>
      </c>
      <c r="K10" s="43" t="s">
        <v>12</v>
      </c>
      <c r="L10" s="42" t="e">
        <f>2^-(C10-H10)*J4</f>
        <v>#DIV/0!</v>
      </c>
      <c r="M10" s="53" t="e">
        <f t="shared" si="2"/>
        <v>#DIV/0!</v>
      </c>
    </row>
    <row r="11" spans="1:13" ht="15.75">
      <c r="A11" s="4" t="s">
        <v>113</v>
      </c>
      <c r="B11" s="6" t="s">
        <v>13</v>
      </c>
      <c r="D11" s="34" t="e">
        <f t="shared" si="0"/>
        <v>#DIV/0!</v>
      </c>
      <c r="F11" s="4" t="s">
        <v>113</v>
      </c>
      <c r="G11" s="6" t="s">
        <v>13</v>
      </c>
      <c r="I11" s="34" t="e">
        <f t="shared" si="1"/>
        <v>#DIV/0!</v>
      </c>
      <c r="K11" s="43" t="s">
        <v>13</v>
      </c>
      <c r="L11" s="42" t="e">
        <f>2^-(C11-H11)*J4</f>
        <v>#DIV/0!</v>
      </c>
      <c r="M11" s="53" t="e">
        <f t="shared" si="2"/>
        <v>#DIV/0!</v>
      </c>
    </row>
    <row r="12" spans="1:13" ht="15.75">
      <c r="A12" s="4" t="s">
        <v>290</v>
      </c>
      <c r="B12" s="6" t="s">
        <v>14</v>
      </c>
      <c r="D12" s="34" t="e">
        <f t="shared" si="0"/>
        <v>#DIV/0!</v>
      </c>
      <c r="F12" s="4" t="s">
        <v>290</v>
      </c>
      <c r="G12" s="6" t="s">
        <v>14</v>
      </c>
      <c r="I12" s="34" t="e">
        <f t="shared" si="1"/>
        <v>#DIV/0!</v>
      </c>
      <c r="K12" s="43" t="s">
        <v>14</v>
      </c>
      <c r="L12" s="42" t="e">
        <f>2^-(C12-H12)*J4</f>
        <v>#DIV/0!</v>
      </c>
      <c r="M12" s="53" t="e">
        <f t="shared" si="2"/>
        <v>#DIV/0!</v>
      </c>
    </row>
    <row r="13" spans="1:13" ht="15.75">
      <c r="A13" s="4" t="s">
        <v>291</v>
      </c>
      <c r="B13" s="6" t="s">
        <v>15</v>
      </c>
      <c r="D13" s="34" t="e">
        <f t="shared" si="0"/>
        <v>#DIV/0!</v>
      </c>
      <c r="F13" s="4" t="s">
        <v>291</v>
      </c>
      <c r="G13" s="6" t="s">
        <v>15</v>
      </c>
      <c r="I13" s="34" t="e">
        <f t="shared" si="1"/>
        <v>#DIV/0!</v>
      </c>
      <c r="K13" s="43" t="s">
        <v>15</v>
      </c>
      <c r="L13" s="42" t="e">
        <f>2^-(C13-H13)*J4</f>
        <v>#DIV/0!</v>
      </c>
      <c r="M13" s="53" t="e">
        <f t="shared" si="2"/>
        <v>#DIV/0!</v>
      </c>
    </row>
    <row r="14" spans="1:13" ht="15.75">
      <c r="A14" s="4" t="s">
        <v>292</v>
      </c>
      <c r="B14" s="6" t="s">
        <v>16</v>
      </c>
      <c r="D14" s="34" t="e">
        <f t="shared" si="0"/>
        <v>#DIV/0!</v>
      </c>
      <c r="F14" s="4" t="s">
        <v>292</v>
      </c>
      <c r="G14" s="6" t="s">
        <v>16</v>
      </c>
      <c r="I14" s="34" t="e">
        <f t="shared" si="1"/>
        <v>#DIV/0!</v>
      </c>
      <c r="K14" s="43" t="s">
        <v>16</v>
      </c>
      <c r="L14" s="42" t="e">
        <f>2^-(C14-H14)*J4</f>
        <v>#DIV/0!</v>
      </c>
      <c r="M14" s="53" t="e">
        <f t="shared" si="2"/>
        <v>#DIV/0!</v>
      </c>
    </row>
    <row r="15" spans="1:13" ht="15.75">
      <c r="A15" s="4" t="s">
        <v>293</v>
      </c>
      <c r="B15" s="6" t="s">
        <v>17</v>
      </c>
      <c r="D15" s="34" t="e">
        <f t="shared" si="0"/>
        <v>#DIV/0!</v>
      </c>
      <c r="F15" s="4" t="s">
        <v>293</v>
      </c>
      <c r="G15" s="6" t="s">
        <v>17</v>
      </c>
      <c r="I15" s="34" t="e">
        <f t="shared" si="1"/>
        <v>#DIV/0!</v>
      </c>
      <c r="K15" s="43" t="s">
        <v>17</v>
      </c>
      <c r="L15" s="42" t="e">
        <f>2^-(C15-H15)*J4</f>
        <v>#DIV/0!</v>
      </c>
      <c r="M15" s="53" t="e">
        <f t="shared" si="2"/>
        <v>#DIV/0!</v>
      </c>
    </row>
    <row r="16" spans="1:13" ht="15.75">
      <c r="A16" s="4" t="s">
        <v>306</v>
      </c>
      <c r="B16" s="6" t="s">
        <v>18</v>
      </c>
      <c r="D16" s="34" t="e">
        <f t="shared" si="0"/>
        <v>#DIV/0!</v>
      </c>
      <c r="F16" s="4" t="s">
        <v>306</v>
      </c>
      <c r="G16" s="6" t="s">
        <v>18</v>
      </c>
      <c r="I16" s="34" t="e">
        <f t="shared" si="1"/>
        <v>#DIV/0!</v>
      </c>
      <c r="K16" s="43" t="s">
        <v>18</v>
      </c>
      <c r="L16" s="42" t="e">
        <f>2^-(C16-H16)*J4</f>
        <v>#DIV/0!</v>
      </c>
      <c r="M16" s="53" t="e">
        <f t="shared" si="2"/>
        <v>#DIV/0!</v>
      </c>
    </row>
    <row r="17" spans="1:13" ht="15.75">
      <c r="A17" s="4" t="s">
        <v>295</v>
      </c>
      <c r="B17" s="6" t="s">
        <v>19</v>
      </c>
      <c r="D17" s="34" t="e">
        <f t="shared" si="0"/>
        <v>#DIV/0!</v>
      </c>
      <c r="F17" s="4" t="s">
        <v>295</v>
      </c>
      <c r="G17" s="6" t="s">
        <v>19</v>
      </c>
      <c r="I17" s="34" t="e">
        <f t="shared" si="1"/>
        <v>#DIV/0!</v>
      </c>
      <c r="K17" s="43" t="s">
        <v>19</v>
      </c>
      <c r="L17" s="42" t="e">
        <f>2^-(C17-H17)*J4</f>
        <v>#DIV/0!</v>
      </c>
      <c r="M17" s="53" t="e">
        <f t="shared" si="2"/>
        <v>#DIV/0!</v>
      </c>
    </row>
    <row r="18" spans="1:13" ht="15.75">
      <c r="A18" s="4" t="s">
        <v>296</v>
      </c>
      <c r="B18" s="6" t="s">
        <v>20</v>
      </c>
      <c r="D18" s="34" t="e">
        <f t="shared" si="0"/>
        <v>#DIV/0!</v>
      </c>
      <c r="F18" s="4" t="s">
        <v>296</v>
      </c>
      <c r="G18" s="6" t="s">
        <v>20</v>
      </c>
      <c r="I18" s="34" t="e">
        <f t="shared" si="1"/>
        <v>#DIV/0!</v>
      </c>
      <c r="K18" s="43" t="s">
        <v>20</v>
      </c>
      <c r="L18" s="42" t="e">
        <f>2^-(C18-H18)*J4</f>
        <v>#DIV/0!</v>
      </c>
      <c r="M18" s="53" t="e">
        <f t="shared" si="2"/>
        <v>#DIV/0!</v>
      </c>
    </row>
    <row r="19" spans="1:13" ht="15.75">
      <c r="A19" s="4" t="s">
        <v>297</v>
      </c>
      <c r="B19" s="6" t="s">
        <v>21</v>
      </c>
      <c r="D19" s="34" t="e">
        <f t="shared" si="0"/>
        <v>#DIV/0!</v>
      </c>
      <c r="F19" s="4" t="s">
        <v>297</v>
      </c>
      <c r="G19" s="6" t="s">
        <v>21</v>
      </c>
      <c r="I19" s="34" t="e">
        <f t="shared" si="1"/>
        <v>#DIV/0!</v>
      </c>
      <c r="K19" s="43" t="s">
        <v>21</v>
      </c>
      <c r="L19" s="42" t="e">
        <f>2^-(C19-H19)*J4</f>
        <v>#DIV/0!</v>
      </c>
      <c r="M19" s="53" t="e">
        <f t="shared" si="2"/>
        <v>#DIV/0!</v>
      </c>
    </row>
    <row r="20" spans="1:13" ht="15.75">
      <c r="A20" s="4" t="s">
        <v>298</v>
      </c>
      <c r="B20" s="6" t="s">
        <v>22</v>
      </c>
      <c r="D20" s="34" t="e">
        <f t="shared" si="0"/>
        <v>#DIV/0!</v>
      </c>
      <c r="F20" s="4" t="s">
        <v>298</v>
      </c>
      <c r="G20" s="6" t="s">
        <v>22</v>
      </c>
      <c r="I20" s="34" t="e">
        <f t="shared" si="1"/>
        <v>#DIV/0!</v>
      </c>
      <c r="K20" s="43" t="s">
        <v>22</v>
      </c>
      <c r="L20" s="42" t="e">
        <f>2^-(C20-H20)*J4</f>
        <v>#DIV/0!</v>
      </c>
      <c r="M20" s="53" t="e">
        <f t="shared" si="2"/>
        <v>#DIV/0!</v>
      </c>
    </row>
    <row r="21" spans="1:13" ht="15.75">
      <c r="A21" s="4" t="s">
        <v>299</v>
      </c>
      <c r="B21" s="6" t="s">
        <v>23</v>
      </c>
      <c r="D21" s="34" t="e">
        <f t="shared" si="0"/>
        <v>#DIV/0!</v>
      </c>
      <c r="F21" s="4" t="s">
        <v>299</v>
      </c>
      <c r="G21" s="6" t="s">
        <v>23</v>
      </c>
      <c r="I21" s="34" t="e">
        <f t="shared" si="1"/>
        <v>#DIV/0!</v>
      </c>
      <c r="K21" s="43" t="s">
        <v>23</v>
      </c>
      <c r="L21" s="42" t="e">
        <f>2^-(C21-H21)*J4</f>
        <v>#DIV/0!</v>
      </c>
      <c r="M21" s="53" t="e">
        <f t="shared" si="2"/>
        <v>#DIV/0!</v>
      </c>
    </row>
    <row r="22" spans="1:13" ht="15.75">
      <c r="A22" s="4" t="s">
        <v>300</v>
      </c>
      <c r="B22" s="6" t="s">
        <v>24</v>
      </c>
      <c r="D22" s="34" t="e">
        <f t="shared" si="0"/>
        <v>#DIV/0!</v>
      </c>
      <c r="F22" s="4" t="s">
        <v>300</v>
      </c>
      <c r="G22" s="6" t="s">
        <v>24</v>
      </c>
      <c r="I22" s="34" t="e">
        <f t="shared" si="1"/>
        <v>#DIV/0!</v>
      </c>
      <c r="K22" s="43" t="s">
        <v>24</v>
      </c>
      <c r="L22" s="42" t="e">
        <f>2^-(C22-H22)*J4</f>
        <v>#DIV/0!</v>
      </c>
      <c r="M22" s="53" t="e">
        <f t="shared" si="2"/>
        <v>#DIV/0!</v>
      </c>
    </row>
    <row r="23" spans="1:13" ht="15.75">
      <c r="A23" s="4" t="s">
        <v>301</v>
      </c>
      <c r="B23" s="6" t="s">
        <v>25</v>
      </c>
      <c r="D23" s="34" t="e">
        <f t="shared" si="0"/>
        <v>#DIV/0!</v>
      </c>
      <c r="F23" s="4" t="s">
        <v>301</v>
      </c>
      <c r="G23" s="6" t="s">
        <v>25</v>
      </c>
      <c r="I23" s="34" t="e">
        <f t="shared" si="1"/>
        <v>#DIV/0!</v>
      </c>
      <c r="K23" s="43" t="s">
        <v>25</v>
      </c>
      <c r="L23" s="42" t="e">
        <f>2^-(C23-H23)*J4</f>
        <v>#DIV/0!</v>
      </c>
      <c r="M23" s="53" t="e">
        <f t="shared" si="2"/>
        <v>#DIV/0!</v>
      </c>
    </row>
    <row r="24" spans="1:13" ht="15.75">
      <c r="A24" s="4" t="s">
        <v>302</v>
      </c>
      <c r="B24" s="6" t="s">
        <v>26</v>
      </c>
      <c r="D24" s="34" t="e">
        <f t="shared" si="0"/>
        <v>#DIV/0!</v>
      </c>
      <c r="F24" s="4" t="s">
        <v>302</v>
      </c>
      <c r="G24" s="6" t="s">
        <v>26</v>
      </c>
      <c r="I24" s="34" t="e">
        <f t="shared" si="1"/>
        <v>#DIV/0!</v>
      </c>
      <c r="K24" s="43" t="s">
        <v>26</v>
      </c>
      <c r="L24" s="42" t="e">
        <f>2^-(C24-H24)*J4</f>
        <v>#DIV/0!</v>
      </c>
      <c r="M24" s="53" t="e">
        <f t="shared" si="2"/>
        <v>#DIV/0!</v>
      </c>
    </row>
    <row r="25" spans="1:13" ht="15.75">
      <c r="A25" s="4" t="s">
        <v>303</v>
      </c>
      <c r="B25" s="6" t="s">
        <v>27</v>
      </c>
      <c r="D25" s="34" t="e">
        <f t="shared" si="0"/>
        <v>#DIV/0!</v>
      </c>
      <c r="F25" s="4" t="s">
        <v>303</v>
      </c>
      <c r="G25" s="6" t="s">
        <v>27</v>
      </c>
      <c r="I25" s="34" t="e">
        <f t="shared" si="1"/>
        <v>#DIV/0!</v>
      </c>
      <c r="K25" s="43" t="s">
        <v>27</v>
      </c>
      <c r="L25" s="42" t="e">
        <f>2^-(C25-H25)*J4</f>
        <v>#DIV/0!</v>
      </c>
      <c r="M25" s="53" t="e">
        <f t="shared" si="2"/>
        <v>#DIV/0!</v>
      </c>
    </row>
    <row r="26" spans="1:13" ht="15.75">
      <c r="A26" s="4" t="s">
        <v>304</v>
      </c>
      <c r="B26" s="6" t="s">
        <v>28</v>
      </c>
      <c r="D26" s="34" t="e">
        <f t="shared" si="0"/>
        <v>#DIV/0!</v>
      </c>
      <c r="F26" s="4" t="s">
        <v>304</v>
      </c>
      <c r="G26" s="6" t="s">
        <v>28</v>
      </c>
      <c r="I26" s="34" t="e">
        <f t="shared" si="1"/>
        <v>#DIV/0!</v>
      </c>
      <c r="K26" s="43" t="s">
        <v>28</v>
      </c>
      <c r="L26" s="42" t="e">
        <f>2^-(C26-H26)*J4</f>
        <v>#DIV/0!</v>
      </c>
      <c r="M26" s="53" t="e">
        <f t="shared" si="2"/>
        <v>#DIV/0!</v>
      </c>
    </row>
    <row r="27" spans="1:13" ht="15.75">
      <c r="A27" s="4" t="s">
        <v>305</v>
      </c>
      <c r="B27" s="6" t="s">
        <v>29</v>
      </c>
      <c r="D27" s="34" t="e">
        <f t="shared" si="0"/>
        <v>#DIV/0!</v>
      </c>
      <c r="F27" s="4" t="s">
        <v>305</v>
      </c>
      <c r="G27" s="6" t="s">
        <v>29</v>
      </c>
      <c r="I27" s="34" t="e">
        <f t="shared" si="1"/>
        <v>#DIV/0!</v>
      </c>
      <c r="K27" s="43" t="s">
        <v>29</v>
      </c>
      <c r="L27" s="42" t="e">
        <f>2^-(C27-H27)*J4</f>
        <v>#DIV/0!</v>
      </c>
      <c r="M27" s="53" t="e">
        <f t="shared" si="2"/>
        <v>#DIV/0!</v>
      </c>
    </row>
    <row r="28" spans="1:13" ht="15.75">
      <c r="A28" s="4" t="s">
        <v>93</v>
      </c>
      <c r="B28" s="6" t="s">
        <v>30</v>
      </c>
      <c r="D28" s="34" t="e">
        <f t="shared" si="0"/>
        <v>#DIV/0!</v>
      </c>
      <c r="F28" s="4" t="s">
        <v>93</v>
      </c>
      <c r="G28" s="6" t="s">
        <v>30</v>
      </c>
      <c r="I28" s="34" t="e">
        <f t="shared" si="1"/>
        <v>#DIV/0!</v>
      </c>
      <c r="K28" s="43" t="s">
        <v>30</v>
      </c>
      <c r="L28" s="42" t="e">
        <f>2^-(C28-H28)*J4</f>
        <v>#DIV/0!</v>
      </c>
      <c r="M28" s="53" t="e">
        <f t="shared" si="2"/>
        <v>#DIV/0!</v>
      </c>
    </row>
    <row r="29" spans="1:13" ht="15.75">
      <c r="A29" s="4" t="s">
        <v>94</v>
      </c>
      <c r="B29" s="6" t="s">
        <v>31</v>
      </c>
      <c r="D29" s="34" t="e">
        <f t="shared" si="0"/>
        <v>#DIV/0!</v>
      </c>
      <c r="F29" s="4" t="s">
        <v>94</v>
      </c>
      <c r="G29" s="6" t="s">
        <v>31</v>
      </c>
      <c r="I29" s="34" t="e">
        <f t="shared" si="1"/>
        <v>#DIV/0!</v>
      </c>
      <c r="K29" s="43" t="s">
        <v>31</v>
      </c>
      <c r="L29" s="42" t="e">
        <f>2^-(C29-H29)*J4</f>
        <v>#DIV/0!</v>
      </c>
      <c r="M29" s="53" t="e">
        <f t="shared" si="2"/>
        <v>#DIV/0!</v>
      </c>
    </row>
    <row r="30" spans="1:13" ht="15.75">
      <c r="A30" s="4" t="s">
        <v>95</v>
      </c>
      <c r="B30" s="6" t="s">
        <v>32</v>
      </c>
      <c r="D30" s="34" t="e">
        <f t="shared" si="0"/>
        <v>#DIV/0!</v>
      </c>
      <c r="F30" s="4" t="s">
        <v>95</v>
      </c>
      <c r="G30" s="6" t="s">
        <v>32</v>
      </c>
      <c r="I30" s="34" t="e">
        <f t="shared" si="1"/>
        <v>#DIV/0!</v>
      </c>
      <c r="K30" s="43" t="s">
        <v>32</v>
      </c>
      <c r="L30" s="42" t="e">
        <f>2^-(C30-H30)*J4</f>
        <v>#DIV/0!</v>
      </c>
      <c r="M30" s="53" t="e">
        <f t="shared" si="2"/>
        <v>#DIV/0!</v>
      </c>
    </row>
    <row r="31" spans="1:13" ht="15.75">
      <c r="A31" s="4" t="s">
        <v>96</v>
      </c>
      <c r="B31" s="6" t="s">
        <v>33</v>
      </c>
      <c r="D31" s="34" t="e">
        <f t="shared" si="0"/>
        <v>#DIV/0!</v>
      </c>
      <c r="F31" s="4" t="s">
        <v>96</v>
      </c>
      <c r="G31" s="6" t="s">
        <v>33</v>
      </c>
      <c r="I31" s="34" t="e">
        <f t="shared" si="1"/>
        <v>#DIV/0!</v>
      </c>
      <c r="K31" s="43" t="s">
        <v>33</v>
      </c>
      <c r="L31" s="42" t="e">
        <f>2^-(C31-H31)*J4</f>
        <v>#DIV/0!</v>
      </c>
      <c r="M31" s="53" t="e">
        <f t="shared" si="2"/>
        <v>#DIV/0!</v>
      </c>
    </row>
    <row r="32" spans="1:13" ht="15.75">
      <c r="A32" s="4" t="s">
        <v>97</v>
      </c>
      <c r="B32" s="6" t="s">
        <v>34</v>
      </c>
      <c r="D32" s="34" t="e">
        <f t="shared" si="0"/>
        <v>#DIV/0!</v>
      </c>
      <c r="F32" s="4" t="s">
        <v>97</v>
      </c>
      <c r="G32" s="6" t="s">
        <v>34</v>
      </c>
      <c r="I32" s="34" t="e">
        <f t="shared" si="1"/>
        <v>#DIV/0!</v>
      </c>
      <c r="K32" s="43" t="s">
        <v>34</v>
      </c>
      <c r="L32" s="42" t="e">
        <f>2^-(C32-H32)*J4</f>
        <v>#DIV/0!</v>
      </c>
      <c r="M32" s="53" t="e">
        <f t="shared" si="2"/>
        <v>#DIV/0!</v>
      </c>
    </row>
    <row r="33" spans="1:13" ht="15.75">
      <c r="A33" s="4" t="s">
        <v>98</v>
      </c>
      <c r="B33" s="6" t="s">
        <v>35</v>
      </c>
      <c r="D33" s="34" t="e">
        <f t="shared" si="0"/>
        <v>#DIV/0!</v>
      </c>
      <c r="F33" s="4" t="s">
        <v>98</v>
      </c>
      <c r="G33" s="6" t="s">
        <v>35</v>
      </c>
      <c r="I33" s="34" t="e">
        <f t="shared" si="1"/>
        <v>#DIV/0!</v>
      </c>
      <c r="K33" s="43" t="s">
        <v>35</v>
      </c>
      <c r="L33" s="42" t="e">
        <f>2^-(C33-H33)*J4</f>
        <v>#DIV/0!</v>
      </c>
      <c r="M33" s="53" t="e">
        <f t="shared" si="2"/>
        <v>#DIV/0!</v>
      </c>
    </row>
    <row r="34" spans="1:13" ht="15.75">
      <c r="A34" s="4" t="s">
        <v>99</v>
      </c>
      <c r="B34" s="6" t="s">
        <v>36</v>
      </c>
      <c r="D34" s="34" t="e">
        <f t="shared" si="0"/>
        <v>#DIV/0!</v>
      </c>
      <c r="F34" s="4" t="s">
        <v>99</v>
      </c>
      <c r="G34" s="6" t="s">
        <v>36</v>
      </c>
      <c r="I34" s="34" t="e">
        <f t="shared" si="1"/>
        <v>#DIV/0!</v>
      </c>
      <c r="K34" s="43" t="s">
        <v>36</v>
      </c>
      <c r="L34" s="42" t="e">
        <f>2^-(C34-H34)*J4</f>
        <v>#DIV/0!</v>
      </c>
      <c r="M34" s="53" t="e">
        <f t="shared" si="2"/>
        <v>#DIV/0!</v>
      </c>
    </row>
    <row r="35" spans="1:13" ht="15.75">
      <c r="A35" s="4" t="s">
        <v>100</v>
      </c>
      <c r="B35" s="6" t="s">
        <v>37</v>
      </c>
      <c r="D35" s="34" t="e">
        <f t="shared" si="0"/>
        <v>#DIV/0!</v>
      </c>
      <c r="F35" s="4" t="s">
        <v>100</v>
      </c>
      <c r="G35" s="6" t="s">
        <v>37</v>
      </c>
      <c r="I35" s="34" t="e">
        <f t="shared" si="1"/>
        <v>#DIV/0!</v>
      </c>
      <c r="K35" s="43" t="s">
        <v>37</v>
      </c>
      <c r="L35" s="42" t="e">
        <f>2^-(C35-H35)*J4</f>
        <v>#DIV/0!</v>
      </c>
      <c r="M35" s="53" t="e">
        <f t="shared" si="2"/>
        <v>#DIV/0!</v>
      </c>
    </row>
    <row r="36" spans="1:13" ht="15.75">
      <c r="A36" s="4" t="s">
        <v>101</v>
      </c>
      <c r="B36" s="6" t="s">
        <v>38</v>
      </c>
      <c r="D36" s="34" t="e">
        <f aca="true" t="shared" si="3" ref="D36:D67">AVERAGE(C36:C36)</f>
        <v>#DIV/0!</v>
      </c>
      <c r="F36" s="4" t="s">
        <v>101</v>
      </c>
      <c r="G36" s="6" t="s">
        <v>38</v>
      </c>
      <c r="I36" s="34" t="e">
        <f aca="true" t="shared" si="4" ref="I36:I67">AVERAGE(H36:H36)</f>
        <v>#DIV/0!</v>
      </c>
      <c r="K36" s="43" t="s">
        <v>38</v>
      </c>
      <c r="L36" s="42" t="e">
        <f>2^-(C36-H36)*J4</f>
        <v>#DIV/0!</v>
      </c>
      <c r="M36" s="53" t="e">
        <f aca="true" t="shared" si="5" ref="M36:M67">AVERAGE(L36:L36)</f>
        <v>#DIV/0!</v>
      </c>
    </row>
    <row r="37" spans="1:13" ht="15.75">
      <c r="A37" s="4" t="s">
        <v>102</v>
      </c>
      <c r="B37" s="6" t="s">
        <v>39</v>
      </c>
      <c r="D37" s="34" t="e">
        <f t="shared" si="3"/>
        <v>#DIV/0!</v>
      </c>
      <c r="F37" s="4" t="s">
        <v>102</v>
      </c>
      <c r="G37" s="6" t="s">
        <v>39</v>
      </c>
      <c r="I37" s="34" t="e">
        <f t="shared" si="4"/>
        <v>#DIV/0!</v>
      </c>
      <c r="K37" s="43" t="s">
        <v>39</v>
      </c>
      <c r="L37" s="42" t="e">
        <f>2^-(C37-H37)*J4</f>
        <v>#DIV/0!</v>
      </c>
      <c r="M37" s="53" t="e">
        <f t="shared" si="5"/>
        <v>#DIV/0!</v>
      </c>
    </row>
    <row r="38" spans="1:13" ht="15.75">
      <c r="A38" s="4" t="s">
        <v>307</v>
      </c>
      <c r="B38" s="6" t="s">
        <v>40</v>
      </c>
      <c r="D38" s="34" t="e">
        <f t="shared" si="3"/>
        <v>#DIV/0!</v>
      </c>
      <c r="F38" s="4" t="s">
        <v>307</v>
      </c>
      <c r="G38" s="6" t="s">
        <v>40</v>
      </c>
      <c r="I38" s="34" t="e">
        <f t="shared" si="4"/>
        <v>#DIV/0!</v>
      </c>
      <c r="K38" s="43" t="s">
        <v>40</v>
      </c>
      <c r="L38" s="42" t="e">
        <f>2^-(C38-H38)*J4</f>
        <v>#DIV/0!</v>
      </c>
      <c r="M38" s="53" t="e">
        <f t="shared" si="5"/>
        <v>#DIV/0!</v>
      </c>
    </row>
    <row r="39" spans="1:13" ht="15.75">
      <c r="A39" s="4" t="s">
        <v>308</v>
      </c>
      <c r="B39" s="6" t="s">
        <v>41</v>
      </c>
      <c r="D39" s="34" t="e">
        <f t="shared" si="3"/>
        <v>#DIV/0!</v>
      </c>
      <c r="F39" s="4" t="s">
        <v>308</v>
      </c>
      <c r="G39" s="6" t="s">
        <v>41</v>
      </c>
      <c r="I39" s="34" t="e">
        <f t="shared" si="4"/>
        <v>#DIV/0!</v>
      </c>
      <c r="K39" s="43" t="s">
        <v>41</v>
      </c>
      <c r="L39" s="42" t="e">
        <f>2^-(C39-H39)*J4</f>
        <v>#DIV/0!</v>
      </c>
      <c r="M39" s="53" t="e">
        <f t="shared" si="5"/>
        <v>#DIV/0!</v>
      </c>
    </row>
    <row r="40" spans="1:13" ht="15.75">
      <c r="A40" s="4" t="s">
        <v>320</v>
      </c>
      <c r="B40" s="6" t="s">
        <v>42</v>
      </c>
      <c r="D40" s="34" t="e">
        <f t="shared" si="3"/>
        <v>#DIV/0!</v>
      </c>
      <c r="F40" s="4" t="s">
        <v>320</v>
      </c>
      <c r="G40" s="6" t="s">
        <v>42</v>
      </c>
      <c r="I40" s="34" t="e">
        <f t="shared" si="4"/>
        <v>#DIV/0!</v>
      </c>
      <c r="K40" s="43" t="s">
        <v>42</v>
      </c>
      <c r="L40" s="42" t="e">
        <f>2^-(C40-H40)*J4</f>
        <v>#DIV/0!</v>
      </c>
      <c r="M40" s="53" t="e">
        <f t="shared" si="5"/>
        <v>#DIV/0!</v>
      </c>
    </row>
    <row r="41" spans="1:13" ht="15.75">
      <c r="A41" s="4" t="s">
        <v>309</v>
      </c>
      <c r="B41" s="6" t="s">
        <v>8</v>
      </c>
      <c r="D41" s="34" t="e">
        <f t="shared" si="3"/>
        <v>#DIV/0!</v>
      </c>
      <c r="F41" s="4" t="s">
        <v>309</v>
      </c>
      <c r="G41" s="6" t="s">
        <v>8</v>
      </c>
      <c r="I41" s="34" t="e">
        <f t="shared" si="4"/>
        <v>#DIV/0!</v>
      </c>
      <c r="K41" s="43" t="s">
        <v>8</v>
      </c>
      <c r="L41" s="42" t="e">
        <f>2^-(C41-H41)*J4</f>
        <v>#DIV/0!</v>
      </c>
      <c r="M41" s="53" t="e">
        <f t="shared" si="5"/>
        <v>#DIV/0!</v>
      </c>
    </row>
    <row r="42" spans="1:13" ht="15.75">
      <c r="A42" s="4" t="s">
        <v>310</v>
      </c>
      <c r="B42" s="6" t="s">
        <v>43</v>
      </c>
      <c r="D42" s="34" t="e">
        <f t="shared" si="3"/>
        <v>#DIV/0!</v>
      </c>
      <c r="F42" s="4" t="s">
        <v>310</v>
      </c>
      <c r="G42" s="6" t="s">
        <v>43</v>
      </c>
      <c r="I42" s="34" t="e">
        <f t="shared" si="4"/>
        <v>#DIV/0!</v>
      </c>
      <c r="K42" s="43" t="s">
        <v>43</v>
      </c>
      <c r="L42" s="42" t="e">
        <f>2^-(C42-H42)*J4</f>
        <v>#DIV/0!</v>
      </c>
      <c r="M42" s="53" t="e">
        <f t="shared" si="5"/>
        <v>#DIV/0!</v>
      </c>
    </row>
    <row r="43" spans="1:13" ht="15.75">
      <c r="A43" s="4" t="s">
        <v>311</v>
      </c>
      <c r="B43" s="6" t="s">
        <v>44</v>
      </c>
      <c r="D43" s="34" t="e">
        <f t="shared" si="3"/>
        <v>#DIV/0!</v>
      </c>
      <c r="F43" s="4" t="s">
        <v>311</v>
      </c>
      <c r="G43" s="6" t="s">
        <v>44</v>
      </c>
      <c r="I43" s="34" t="e">
        <f t="shared" si="4"/>
        <v>#DIV/0!</v>
      </c>
      <c r="K43" s="43" t="s">
        <v>44</v>
      </c>
      <c r="L43" s="42" t="e">
        <f>2^-(C43-H43)*J4</f>
        <v>#DIV/0!</v>
      </c>
      <c r="M43" s="53" t="e">
        <f t="shared" si="5"/>
        <v>#DIV/0!</v>
      </c>
    </row>
    <row r="44" spans="1:13" ht="15.75">
      <c r="A44" s="4" t="s">
        <v>312</v>
      </c>
      <c r="B44" s="6" t="s">
        <v>45</v>
      </c>
      <c r="D44" s="34" t="e">
        <f t="shared" si="3"/>
        <v>#DIV/0!</v>
      </c>
      <c r="F44" s="4" t="s">
        <v>312</v>
      </c>
      <c r="G44" s="6" t="s">
        <v>45</v>
      </c>
      <c r="I44" s="34" t="e">
        <f t="shared" si="4"/>
        <v>#DIV/0!</v>
      </c>
      <c r="K44" s="43" t="s">
        <v>45</v>
      </c>
      <c r="L44" s="42" t="e">
        <f>2^-(C44-H44)*J4</f>
        <v>#DIV/0!</v>
      </c>
      <c r="M44" s="53" t="e">
        <f t="shared" si="5"/>
        <v>#DIV/0!</v>
      </c>
    </row>
    <row r="45" spans="1:13" ht="15.75">
      <c r="A45" s="4" t="s">
        <v>313</v>
      </c>
      <c r="B45" s="6" t="s">
        <v>46</v>
      </c>
      <c r="D45" s="34" t="e">
        <f t="shared" si="3"/>
        <v>#DIV/0!</v>
      </c>
      <c r="F45" s="4" t="s">
        <v>313</v>
      </c>
      <c r="G45" s="6" t="s">
        <v>46</v>
      </c>
      <c r="I45" s="34" t="e">
        <f t="shared" si="4"/>
        <v>#DIV/0!</v>
      </c>
      <c r="K45" s="43" t="s">
        <v>46</v>
      </c>
      <c r="L45" s="42" t="e">
        <f>2^-(C45-H45)*J4</f>
        <v>#DIV/0!</v>
      </c>
      <c r="M45" s="53" t="e">
        <f t="shared" si="5"/>
        <v>#DIV/0!</v>
      </c>
    </row>
    <row r="46" spans="1:13" ht="15.75">
      <c r="A46" s="4" t="s">
        <v>314</v>
      </c>
      <c r="B46" s="6" t="s">
        <v>47</v>
      </c>
      <c r="D46" s="34" t="e">
        <f t="shared" si="3"/>
        <v>#DIV/0!</v>
      </c>
      <c r="F46" s="4" t="s">
        <v>314</v>
      </c>
      <c r="G46" s="6" t="s">
        <v>47</v>
      </c>
      <c r="I46" s="34" t="e">
        <f t="shared" si="4"/>
        <v>#DIV/0!</v>
      </c>
      <c r="K46" s="43" t="s">
        <v>47</v>
      </c>
      <c r="L46" s="42" t="e">
        <f>2^-(C46-H46)*J4</f>
        <v>#DIV/0!</v>
      </c>
      <c r="M46" s="53" t="e">
        <f t="shared" si="5"/>
        <v>#DIV/0!</v>
      </c>
    </row>
    <row r="47" spans="1:13" ht="15.75">
      <c r="A47" s="4" t="s">
        <v>315</v>
      </c>
      <c r="B47" s="6" t="s">
        <v>48</v>
      </c>
      <c r="D47" s="34" t="e">
        <f t="shared" si="3"/>
        <v>#DIV/0!</v>
      </c>
      <c r="F47" s="4" t="s">
        <v>315</v>
      </c>
      <c r="G47" s="6" t="s">
        <v>48</v>
      </c>
      <c r="I47" s="34" t="e">
        <f t="shared" si="4"/>
        <v>#DIV/0!</v>
      </c>
      <c r="K47" s="43" t="s">
        <v>48</v>
      </c>
      <c r="L47" s="42" t="e">
        <f>2^-(C47-H47)*J4</f>
        <v>#DIV/0!</v>
      </c>
      <c r="M47" s="53" t="e">
        <f t="shared" si="5"/>
        <v>#DIV/0!</v>
      </c>
    </row>
    <row r="48" spans="1:13" ht="15.75">
      <c r="A48" s="4" t="s">
        <v>316</v>
      </c>
      <c r="B48" s="6" t="s">
        <v>49</v>
      </c>
      <c r="D48" s="34" t="e">
        <f t="shared" si="3"/>
        <v>#DIV/0!</v>
      </c>
      <c r="F48" s="4" t="s">
        <v>316</v>
      </c>
      <c r="G48" s="6" t="s">
        <v>49</v>
      </c>
      <c r="I48" s="34" t="e">
        <f t="shared" si="4"/>
        <v>#DIV/0!</v>
      </c>
      <c r="K48" s="43" t="s">
        <v>49</v>
      </c>
      <c r="L48" s="42" t="e">
        <f>2^-(C48-H48)*J4</f>
        <v>#DIV/0!</v>
      </c>
      <c r="M48" s="53" t="e">
        <f t="shared" si="5"/>
        <v>#DIV/0!</v>
      </c>
    </row>
    <row r="49" spans="1:13" ht="15.75">
      <c r="A49" s="4" t="s">
        <v>317</v>
      </c>
      <c r="B49" s="6" t="s">
        <v>50</v>
      </c>
      <c r="D49" s="34" t="e">
        <f t="shared" si="3"/>
        <v>#DIV/0!</v>
      </c>
      <c r="F49" s="4" t="s">
        <v>317</v>
      </c>
      <c r="G49" s="6" t="s">
        <v>50</v>
      </c>
      <c r="I49" s="34" t="e">
        <f t="shared" si="4"/>
        <v>#DIV/0!</v>
      </c>
      <c r="K49" s="43" t="s">
        <v>50</v>
      </c>
      <c r="L49" s="42" t="e">
        <f>2^-(C49-H49)*J4</f>
        <v>#DIV/0!</v>
      </c>
      <c r="M49" s="53" t="e">
        <f t="shared" si="5"/>
        <v>#DIV/0!</v>
      </c>
    </row>
    <row r="50" spans="1:13" ht="15.75">
      <c r="A50" s="4" t="s">
        <v>318</v>
      </c>
      <c r="B50" s="6" t="s">
        <v>51</v>
      </c>
      <c r="D50" s="34" t="e">
        <f t="shared" si="3"/>
        <v>#DIV/0!</v>
      </c>
      <c r="F50" s="4" t="s">
        <v>318</v>
      </c>
      <c r="G50" s="6" t="s">
        <v>51</v>
      </c>
      <c r="I50" s="34" t="e">
        <f t="shared" si="4"/>
        <v>#DIV/0!</v>
      </c>
      <c r="K50" s="43" t="s">
        <v>51</v>
      </c>
      <c r="L50" s="42" t="e">
        <f>2^-(C50-H50)*J4</f>
        <v>#DIV/0!</v>
      </c>
      <c r="M50" s="53" t="e">
        <f t="shared" si="5"/>
        <v>#DIV/0!</v>
      </c>
    </row>
    <row r="51" spans="1:13" ht="15.75">
      <c r="A51" s="4" t="s">
        <v>319</v>
      </c>
      <c r="B51" s="6" t="s">
        <v>410</v>
      </c>
      <c r="D51" s="34" t="e">
        <f t="shared" si="3"/>
        <v>#DIV/0!</v>
      </c>
      <c r="F51" s="4" t="s">
        <v>319</v>
      </c>
      <c r="G51" s="6" t="s">
        <v>52</v>
      </c>
      <c r="I51" s="34" t="e">
        <f t="shared" si="4"/>
        <v>#DIV/0!</v>
      </c>
      <c r="K51" s="43" t="s">
        <v>410</v>
      </c>
      <c r="L51" s="42" t="e">
        <f>2^-(C51-H51)*J4</f>
        <v>#DIV/0!</v>
      </c>
      <c r="M51" s="53" t="e">
        <f t="shared" si="5"/>
        <v>#DIV/0!</v>
      </c>
    </row>
    <row r="52" spans="1:13" ht="15.75">
      <c r="A52" s="4" t="s">
        <v>332</v>
      </c>
      <c r="B52" s="6" t="s">
        <v>53</v>
      </c>
      <c r="D52" s="34" t="e">
        <f t="shared" si="3"/>
        <v>#DIV/0!</v>
      </c>
      <c r="F52" s="4" t="s">
        <v>332</v>
      </c>
      <c r="G52" s="6" t="s">
        <v>53</v>
      </c>
      <c r="I52" s="34" t="e">
        <f t="shared" si="4"/>
        <v>#DIV/0!</v>
      </c>
      <c r="K52" s="43" t="s">
        <v>53</v>
      </c>
      <c r="L52" s="42" t="e">
        <f>2^-(C52-H52)*J4</f>
        <v>#DIV/0!</v>
      </c>
      <c r="M52" s="53" t="e">
        <f t="shared" si="5"/>
        <v>#DIV/0!</v>
      </c>
    </row>
    <row r="53" spans="1:13" ht="15.75">
      <c r="A53" s="4" t="s">
        <v>321</v>
      </c>
      <c r="B53" s="6" t="s">
        <v>54</v>
      </c>
      <c r="D53" s="34" t="e">
        <f t="shared" si="3"/>
        <v>#DIV/0!</v>
      </c>
      <c r="F53" s="4" t="s">
        <v>321</v>
      </c>
      <c r="G53" s="6" t="s">
        <v>54</v>
      </c>
      <c r="I53" s="34" t="e">
        <f t="shared" si="4"/>
        <v>#DIV/0!</v>
      </c>
      <c r="K53" s="43" t="s">
        <v>54</v>
      </c>
      <c r="L53" s="42" t="e">
        <f>2^-(C53-H53)*J4</f>
        <v>#DIV/0!</v>
      </c>
      <c r="M53" s="53" t="e">
        <f t="shared" si="5"/>
        <v>#DIV/0!</v>
      </c>
    </row>
    <row r="54" spans="1:13" ht="15.75">
      <c r="A54" s="4" t="s">
        <v>322</v>
      </c>
      <c r="B54" s="6" t="s">
        <v>55</v>
      </c>
      <c r="D54" s="34" t="e">
        <f t="shared" si="3"/>
        <v>#DIV/0!</v>
      </c>
      <c r="F54" s="4" t="s">
        <v>322</v>
      </c>
      <c r="G54" s="6" t="s">
        <v>55</v>
      </c>
      <c r="I54" s="34" t="e">
        <f t="shared" si="4"/>
        <v>#DIV/0!</v>
      </c>
      <c r="K54" s="43" t="s">
        <v>55</v>
      </c>
      <c r="L54" s="42" t="e">
        <f>2^-(C54-H54)*J4</f>
        <v>#DIV/0!</v>
      </c>
      <c r="M54" s="53" t="e">
        <f t="shared" si="5"/>
        <v>#DIV/0!</v>
      </c>
    </row>
    <row r="55" spans="1:13" ht="15.75">
      <c r="A55" s="4" t="s">
        <v>323</v>
      </c>
      <c r="B55" s="6" t="s">
        <v>56</v>
      </c>
      <c r="D55" s="34" t="e">
        <f t="shared" si="3"/>
        <v>#DIV/0!</v>
      </c>
      <c r="F55" s="4" t="s">
        <v>323</v>
      </c>
      <c r="G55" s="6" t="s">
        <v>56</v>
      </c>
      <c r="I55" s="34" t="e">
        <f t="shared" si="4"/>
        <v>#DIV/0!</v>
      </c>
      <c r="K55" s="43" t="s">
        <v>56</v>
      </c>
      <c r="L55" s="42" t="e">
        <f>2^-(C55-H55)*J4</f>
        <v>#DIV/0!</v>
      </c>
      <c r="M55" s="53" t="e">
        <f t="shared" si="5"/>
        <v>#DIV/0!</v>
      </c>
    </row>
    <row r="56" spans="1:13" ht="15.75">
      <c r="A56" s="4" t="s">
        <v>324</v>
      </c>
      <c r="B56" s="6" t="s">
        <v>57</v>
      </c>
      <c r="D56" s="34" t="e">
        <f t="shared" si="3"/>
        <v>#DIV/0!</v>
      </c>
      <c r="F56" s="4" t="s">
        <v>324</v>
      </c>
      <c r="G56" s="6" t="s">
        <v>57</v>
      </c>
      <c r="I56" s="34" t="e">
        <f t="shared" si="4"/>
        <v>#DIV/0!</v>
      </c>
      <c r="K56" s="43" t="s">
        <v>57</v>
      </c>
      <c r="L56" s="42" t="e">
        <f>2^-(C56-H56)*J4</f>
        <v>#DIV/0!</v>
      </c>
      <c r="M56" s="53" t="e">
        <f t="shared" si="5"/>
        <v>#DIV/0!</v>
      </c>
    </row>
    <row r="57" spans="1:13" ht="15.75">
      <c r="A57" s="4" t="s">
        <v>325</v>
      </c>
      <c r="B57" s="6" t="s">
        <v>58</v>
      </c>
      <c r="D57" s="34" t="e">
        <f t="shared" si="3"/>
        <v>#DIV/0!</v>
      </c>
      <c r="F57" s="4" t="s">
        <v>325</v>
      </c>
      <c r="G57" s="6" t="s">
        <v>58</v>
      </c>
      <c r="I57" s="34" t="e">
        <f t="shared" si="4"/>
        <v>#DIV/0!</v>
      </c>
      <c r="K57" s="43" t="s">
        <v>58</v>
      </c>
      <c r="L57" s="42" t="e">
        <f>2^-(C57-H57)*J4</f>
        <v>#DIV/0!</v>
      </c>
      <c r="M57" s="53" t="e">
        <f t="shared" si="5"/>
        <v>#DIV/0!</v>
      </c>
    </row>
    <row r="58" spans="1:13" ht="15.75">
      <c r="A58" s="4" t="s">
        <v>326</v>
      </c>
      <c r="B58" s="6" t="s">
        <v>59</v>
      </c>
      <c r="D58" s="34" t="e">
        <f t="shared" si="3"/>
        <v>#DIV/0!</v>
      </c>
      <c r="F58" s="4" t="s">
        <v>326</v>
      </c>
      <c r="G58" s="6" t="s">
        <v>59</v>
      </c>
      <c r="I58" s="34" t="e">
        <f t="shared" si="4"/>
        <v>#DIV/0!</v>
      </c>
      <c r="K58" s="43" t="s">
        <v>59</v>
      </c>
      <c r="L58" s="42" t="e">
        <f>2^-(C58-H58)*J4</f>
        <v>#DIV/0!</v>
      </c>
      <c r="M58" s="53" t="e">
        <f t="shared" si="5"/>
        <v>#DIV/0!</v>
      </c>
    </row>
    <row r="59" spans="1:13" ht="15.75">
      <c r="A59" s="4" t="s">
        <v>327</v>
      </c>
      <c r="B59" s="6" t="s">
        <v>60</v>
      </c>
      <c r="D59" s="34" t="e">
        <f t="shared" si="3"/>
        <v>#DIV/0!</v>
      </c>
      <c r="F59" s="4" t="s">
        <v>327</v>
      </c>
      <c r="G59" s="6" t="s">
        <v>60</v>
      </c>
      <c r="I59" s="34" t="e">
        <f t="shared" si="4"/>
        <v>#DIV/0!</v>
      </c>
      <c r="K59" s="43" t="s">
        <v>60</v>
      </c>
      <c r="L59" s="42" t="e">
        <f>2^-(C59-H59)*J4</f>
        <v>#DIV/0!</v>
      </c>
      <c r="M59" s="53" t="e">
        <f t="shared" si="5"/>
        <v>#DIV/0!</v>
      </c>
    </row>
    <row r="60" spans="1:13" ht="15.75">
      <c r="A60" s="4" t="s">
        <v>328</v>
      </c>
      <c r="B60" s="6" t="s">
        <v>61</v>
      </c>
      <c r="D60" s="34" t="e">
        <f t="shared" si="3"/>
        <v>#DIV/0!</v>
      </c>
      <c r="F60" s="4" t="s">
        <v>328</v>
      </c>
      <c r="G60" s="6" t="s">
        <v>61</v>
      </c>
      <c r="I60" s="34" t="e">
        <f t="shared" si="4"/>
        <v>#DIV/0!</v>
      </c>
      <c r="K60" s="43" t="s">
        <v>61</v>
      </c>
      <c r="L60" s="42" t="e">
        <f>2^-(C60-H60)*J4</f>
        <v>#DIV/0!</v>
      </c>
      <c r="M60" s="53" t="e">
        <f t="shared" si="5"/>
        <v>#DIV/0!</v>
      </c>
    </row>
    <row r="61" spans="1:13" ht="15.75">
      <c r="A61" s="4" t="s">
        <v>329</v>
      </c>
      <c r="B61" s="6" t="s">
        <v>92</v>
      </c>
      <c r="D61" s="34" t="e">
        <f t="shared" si="3"/>
        <v>#DIV/0!</v>
      </c>
      <c r="F61" s="4" t="s">
        <v>329</v>
      </c>
      <c r="G61" s="6" t="s">
        <v>92</v>
      </c>
      <c r="I61" s="34" t="e">
        <f t="shared" si="4"/>
        <v>#DIV/0!</v>
      </c>
      <c r="K61" s="43" t="s">
        <v>92</v>
      </c>
      <c r="L61" s="42" t="e">
        <f>2^-(C61-H61)*J4</f>
        <v>#DIV/0!</v>
      </c>
      <c r="M61" s="53" t="e">
        <f t="shared" si="5"/>
        <v>#DIV/0!</v>
      </c>
    </row>
    <row r="62" spans="1:13" ht="15.75">
      <c r="A62" s="4" t="s">
        <v>330</v>
      </c>
      <c r="B62" s="6" t="s">
        <v>112</v>
      </c>
      <c r="D62" s="34" t="e">
        <f t="shared" si="3"/>
        <v>#DIV/0!</v>
      </c>
      <c r="F62" s="4" t="s">
        <v>330</v>
      </c>
      <c r="G62" s="6" t="s">
        <v>112</v>
      </c>
      <c r="I62" s="34" t="e">
        <f t="shared" si="4"/>
        <v>#DIV/0!</v>
      </c>
      <c r="K62" s="43" t="s">
        <v>112</v>
      </c>
      <c r="L62" s="42" t="e">
        <f>2^-(C62-H62)*J4</f>
        <v>#DIV/0!</v>
      </c>
      <c r="M62" s="53" t="e">
        <f t="shared" si="5"/>
        <v>#DIV/0!</v>
      </c>
    </row>
    <row r="63" spans="1:13" ht="15.75">
      <c r="A63" s="4" t="s">
        <v>331</v>
      </c>
      <c r="B63" s="6" t="s">
        <v>387</v>
      </c>
      <c r="D63" s="34" t="e">
        <f t="shared" si="3"/>
        <v>#DIV/0!</v>
      </c>
      <c r="F63" s="4" t="s">
        <v>331</v>
      </c>
      <c r="G63" s="6" t="s">
        <v>387</v>
      </c>
      <c r="I63" s="34" t="e">
        <f t="shared" si="4"/>
        <v>#DIV/0!</v>
      </c>
      <c r="K63" s="43" t="s">
        <v>387</v>
      </c>
      <c r="L63" s="42" t="e">
        <f>2^-(C63-H63)*J4</f>
        <v>#DIV/0!</v>
      </c>
      <c r="M63" s="53" t="e">
        <f t="shared" si="5"/>
        <v>#DIV/0!</v>
      </c>
    </row>
    <row r="64" spans="1:13" ht="15.75">
      <c r="A64" s="4" t="s">
        <v>344</v>
      </c>
      <c r="B64" s="6" t="s">
        <v>390</v>
      </c>
      <c r="D64" s="34" t="e">
        <f t="shared" si="3"/>
        <v>#DIV/0!</v>
      </c>
      <c r="F64" s="4" t="s">
        <v>344</v>
      </c>
      <c r="G64" s="6" t="s">
        <v>390</v>
      </c>
      <c r="I64" s="34" t="e">
        <f t="shared" si="4"/>
        <v>#DIV/0!</v>
      </c>
      <c r="K64" s="43" t="s">
        <v>390</v>
      </c>
      <c r="L64" s="42" t="e">
        <f>2^-(C64-H64)*J4</f>
        <v>#DIV/0!</v>
      </c>
      <c r="M64" s="53" t="e">
        <f t="shared" si="5"/>
        <v>#DIV/0!</v>
      </c>
    </row>
    <row r="65" spans="1:13" ht="15.75">
      <c r="A65" s="4" t="s">
        <v>333</v>
      </c>
      <c r="B65" s="6" t="s">
        <v>62</v>
      </c>
      <c r="D65" s="34" t="e">
        <f t="shared" si="3"/>
        <v>#DIV/0!</v>
      </c>
      <c r="F65" s="4" t="s">
        <v>333</v>
      </c>
      <c r="G65" s="6" t="s">
        <v>62</v>
      </c>
      <c r="I65" s="34" t="e">
        <f t="shared" si="4"/>
        <v>#DIV/0!</v>
      </c>
      <c r="K65" s="43" t="s">
        <v>62</v>
      </c>
      <c r="L65" s="42" t="e">
        <f>2^-(C65-H65)*J4</f>
        <v>#DIV/0!</v>
      </c>
      <c r="M65" s="53" t="e">
        <f t="shared" si="5"/>
        <v>#DIV/0!</v>
      </c>
    </row>
    <row r="66" spans="1:13" ht="15.75">
      <c r="A66" s="4" t="s">
        <v>334</v>
      </c>
      <c r="B66" s="6" t="s">
        <v>63</v>
      </c>
      <c r="D66" s="34" t="e">
        <f t="shared" si="3"/>
        <v>#DIV/0!</v>
      </c>
      <c r="F66" s="4" t="s">
        <v>334</v>
      </c>
      <c r="G66" s="6" t="s">
        <v>63</v>
      </c>
      <c r="I66" s="34" t="e">
        <f t="shared" si="4"/>
        <v>#DIV/0!</v>
      </c>
      <c r="K66" s="43" t="s">
        <v>63</v>
      </c>
      <c r="L66" s="42" t="e">
        <f>2^-(C66-H66)*J4</f>
        <v>#DIV/0!</v>
      </c>
      <c r="M66" s="53" t="e">
        <f t="shared" si="5"/>
        <v>#DIV/0!</v>
      </c>
    </row>
    <row r="67" spans="1:13" ht="15.75">
      <c r="A67" s="4" t="s">
        <v>335</v>
      </c>
      <c r="B67" s="6" t="s">
        <v>64</v>
      </c>
      <c r="D67" s="34" t="e">
        <f t="shared" si="3"/>
        <v>#DIV/0!</v>
      </c>
      <c r="F67" s="4" t="s">
        <v>335</v>
      </c>
      <c r="G67" s="6" t="s">
        <v>64</v>
      </c>
      <c r="I67" s="34" t="e">
        <f t="shared" si="4"/>
        <v>#DIV/0!</v>
      </c>
      <c r="K67" s="43" t="s">
        <v>64</v>
      </c>
      <c r="L67" s="42" t="e">
        <f>2^-(C67-H67)*J4</f>
        <v>#DIV/0!</v>
      </c>
      <c r="M67" s="53" t="e">
        <f t="shared" si="5"/>
        <v>#DIV/0!</v>
      </c>
    </row>
    <row r="68" spans="1:13" ht="15.75">
      <c r="A68" s="4" t="s">
        <v>336</v>
      </c>
      <c r="B68" s="6" t="s">
        <v>65</v>
      </c>
      <c r="D68" s="34" t="e">
        <f aca="true" t="shared" si="6" ref="D68:D99">AVERAGE(C68:C68)</f>
        <v>#DIV/0!</v>
      </c>
      <c r="F68" s="4" t="s">
        <v>336</v>
      </c>
      <c r="G68" s="6" t="s">
        <v>65</v>
      </c>
      <c r="I68" s="34" t="e">
        <f aca="true" t="shared" si="7" ref="I68:I99">AVERAGE(H68:H68)</f>
        <v>#DIV/0!</v>
      </c>
      <c r="K68" s="43" t="s">
        <v>65</v>
      </c>
      <c r="L68" s="42" t="e">
        <f>2^-(C68-H68)*J4</f>
        <v>#DIV/0!</v>
      </c>
      <c r="M68" s="53" t="e">
        <f aca="true" t="shared" si="8" ref="M68:M98">AVERAGE(L68:L68)</f>
        <v>#DIV/0!</v>
      </c>
    </row>
    <row r="69" spans="1:13" ht="15.75">
      <c r="A69" s="4" t="s">
        <v>337</v>
      </c>
      <c r="B69" s="6" t="s">
        <v>66</v>
      </c>
      <c r="D69" s="34" t="e">
        <f t="shared" si="6"/>
        <v>#DIV/0!</v>
      </c>
      <c r="F69" s="4" t="s">
        <v>337</v>
      </c>
      <c r="G69" s="6" t="s">
        <v>66</v>
      </c>
      <c r="I69" s="34" t="e">
        <f t="shared" si="7"/>
        <v>#DIV/0!</v>
      </c>
      <c r="K69" s="43" t="s">
        <v>66</v>
      </c>
      <c r="L69" s="42" t="e">
        <f>2^-(C69-H69)*J4</f>
        <v>#DIV/0!</v>
      </c>
      <c r="M69" s="53" t="e">
        <f t="shared" si="8"/>
        <v>#DIV/0!</v>
      </c>
    </row>
    <row r="70" spans="1:13" ht="15.75">
      <c r="A70" s="4" t="s">
        <v>338</v>
      </c>
      <c r="B70" s="6" t="s">
        <v>67</v>
      </c>
      <c r="D70" s="34" t="e">
        <f t="shared" si="6"/>
        <v>#DIV/0!</v>
      </c>
      <c r="F70" s="4" t="s">
        <v>338</v>
      </c>
      <c r="G70" s="6" t="s">
        <v>67</v>
      </c>
      <c r="I70" s="34" t="e">
        <f t="shared" si="7"/>
        <v>#DIV/0!</v>
      </c>
      <c r="K70" s="43" t="s">
        <v>67</v>
      </c>
      <c r="L70" s="42" t="e">
        <f>2^-(C70-H70)*J4</f>
        <v>#DIV/0!</v>
      </c>
      <c r="M70" s="53" t="e">
        <f t="shared" si="8"/>
        <v>#DIV/0!</v>
      </c>
    </row>
    <row r="71" spans="1:13" ht="15.75">
      <c r="A71" s="4" t="s">
        <v>339</v>
      </c>
      <c r="B71" s="6" t="s">
        <v>68</v>
      </c>
      <c r="D71" s="34" t="e">
        <f t="shared" si="6"/>
        <v>#DIV/0!</v>
      </c>
      <c r="F71" s="4" t="s">
        <v>339</v>
      </c>
      <c r="G71" s="6" t="s">
        <v>68</v>
      </c>
      <c r="I71" s="34" t="e">
        <f t="shared" si="7"/>
        <v>#DIV/0!</v>
      </c>
      <c r="K71" s="43" t="s">
        <v>68</v>
      </c>
      <c r="L71" s="42" t="e">
        <f>2^-(C71-H71)*J4</f>
        <v>#DIV/0!</v>
      </c>
      <c r="M71" s="53" t="e">
        <f t="shared" si="8"/>
        <v>#DIV/0!</v>
      </c>
    </row>
    <row r="72" spans="1:13" ht="15.75">
      <c r="A72" s="4" t="s">
        <v>340</v>
      </c>
      <c r="B72" s="6" t="s">
        <v>69</v>
      </c>
      <c r="D72" s="34" t="e">
        <f t="shared" si="6"/>
        <v>#DIV/0!</v>
      </c>
      <c r="F72" s="4" t="s">
        <v>340</v>
      </c>
      <c r="G72" s="6" t="s">
        <v>69</v>
      </c>
      <c r="I72" s="34" t="e">
        <f t="shared" si="7"/>
        <v>#DIV/0!</v>
      </c>
      <c r="K72" s="43" t="s">
        <v>69</v>
      </c>
      <c r="L72" s="42" t="e">
        <f>2^-(C72-H72)*J4</f>
        <v>#DIV/0!</v>
      </c>
      <c r="M72" s="53" t="e">
        <f t="shared" si="8"/>
        <v>#DIV/0!</v>
      </c>
    </row>
    <row r="73" spans="1:13" ht="15.75">
      <c r="A73" s="4" t="s">
        <v>341</v>
      </c>
      <c r="B73" s="6" t="s">
        <v>70</v>
      </c>
      <c r="D73" s="34" t="e">
        <f t="shared" si="6"/>
        <v>#DIV/0!</v>
      </c>
      <c r="F73" s="4" t="s">
        <v>341</v>
      </c>
      <c r="G73" s="6" t="s">
        <v>70</v>
      </c>
      <c r="I73" s="34" t="e">
        <f t="shared" si="7"/>
        <v>#DIV/0!</v>
      </c>
      <c r="K73" s="43" t="s">
        <v>70</v>
      </c>
      <c r="L73" s="42" t="e">
        <f>2^-(C73-H73)*J4</f>
        <v>#DIV/0!</v>
      </c>
      <c r="M73" s="53" t="e">
        <f t="shared" si="8"/>
        <v>#DIV/0!</v>
      </c>
    </row>
    <row r="74" spans="1:13" ht="15.75">
      <c r="A74" s="4" t="s">
        <v>342</v>
      </c>
      <c r="B74" s="6" t="s">
        <v>71</v>
      </c>
      <c r="D74" s="34" t="e">
        <f t="shared" si="6"/>
        <v>#DIV/0!</v>
      </c>
      <c r="F74" s="4" t="s">
        <v>342</v>
      </c>
      <c r="G74" s="6" t="s">
        <v>71</v>
      </c>
      <c r="I74" s="34" t="e">
        <f t="shared" si="7"/>
        <v>#DIV/0!</v>
      </c>
      <c r="K74" s="43" t="s">
        <v>71</v>
      </c>
      <c r="L74" s="42" t="e">
        <f>2^-(C74-H74)*J4</f>
        <v>#DIV/0!</v>
      </c>
      <c r="M74" s="53" t="e">
        <f t="shared" si="8"/>
        <v>#DIV/0!</v>
      </c>
    </row>
    <row r="75" spans="1:13" ht="15.75">
      <c r="A75" s="4" t="s">
        <v>343</v>
      </c>
      <c r="B75" s="6" t="s">
        <v>72</v>
      </c>
      <c r="D75" s="34" t="e">
        <f t="shared" si="6"/>
        <v>#DIV/0!</v>
      </c>
      <c r="F75" s="4" t="s">
        <v>343</v>
      </c>
      <c r="G75" s="6" t="s">
        <v>72</v>
      </c>
      <c r="I75" s="34" t="e">
        <f t="shared" si="7"/>
        <v>#DIV/0!</v>
      </c>
      <c r="K75" s="43" t="s">
        <v>72</v>
      </c>
      <c r="L75" s="42" t="e">
        <f>2^-(C75-H75)*J4</f>
        <v>#DIV/0!</v>
      </c>
      <c r="M75" s="53" t="e">
        <f t="shared" si="8"/>
        <v>#DIV/0!</v>
      </c>
    </row>
    <row r="76" spans="1:13" ht="15.75">
      <c r="A76" s="4" t="s">
        <v>356</v>
      </c>
      <c r="B76" s="6" t="s">
        <v>73</v>
      </c>
      <c r="D76" s="34" t="e">
        <f t="shared" si="6"/>
        <v>#DIV/0!</v>
      </c>
      <c r="F76" s="4" t="s">
        <v>356</v>
      </c>
      <c r="G76" s="6" t="s">
        <v>73</v>
      </c>
      <c r="I76" s="34" t="e">
        <f t="shared" si="7"/>
        <v>#DIV/0!</v>
      </c>
      <c r="K76" s="43" t="s">
        <v>73</v>
      </c>
      <c r="L76" s="42" t="e">
        <f>2^-(C76-H76)*J4</f>
        <v>#DIV/0!</v>
      </c>
      <c r="M76" s="53" t="e">
        <f t="shared" si="8"/>
        <v>#DIV/0!</v>
      </c>
    </row>
    <row r="77" spans="1:13" ht="15.75">
      <c r="A77" s="4" t="s">
        <v>345</v>
      </c>
      <c r="B77" s="6" t="s">
        <v>74</v>
      </c>
      <c r="D77" s="34" t="e">
        <f t="shared" si="6"/>
        <v>#DIV/0!</v>
      </c>
      <c r="F77" s="4" t="s">
        <v>345</v>
      </c>
      <c r="G77" s="6" t="s">
        <v>74</v>
      </c>
      <c r="I77" s="34" t="e">
        <f t="shared" si="7"/>
        <v>#DIV/0!</v>
      </c>
      <c r="K77" s="43" t="s">
        <v>74</v>
      </c>
      <c r="L77" s="42" t="e">
        <f>2^-(C77-H77)*J4</f>
        <v>#DIV/0!</v>
      </c>
      <c r="M77" s="53" t="e">
        <f t="shared" si="8"/>
        <v>#DIV/0!</v>
      </c>
    </row>
    <row r="78" spans="1:13" ht="15.75">
      <c r="A78" s="4" t="s">
        <v>346</v>
      </c>
      <c r="B78" s="6" t="s">
        <v>381</v>
      </c>
      <c r="D78" s="34" t="e">
        <f t="shared" si="6"/>
        <v>#DIV/0!</v>
      </c>
      <c r="F78" s="4" t="s">
        <v>346</v>
      </c>
      <c r="G78" s="6" t="s">
        <v>381</v>
      </c>
      <c r="I78" s="34" t="e">
        <f t="shared" si="7"/>
        <v>#DIV/0!</v>
      </c>
      <c r="K78" s="43" t="s">
        <v>381</v>
      </c>
      <c r="L78" s="42" t="e">
        <f>2^-(C78-H78)*J4</f>
        <v>#DIV/0!</v>
      </c>
      <c r="M78" s="53" t="e">
        <f t="shared" si="8"/>
        <v>#DIV/0!</v>
      </c>
    </row>
    <row r="79" spans="1:13" ht="15.75">
      <c r="A79" s="4" t="s">
        <v>347</v>
      </c>
      <c r="B79" s="6" t="s">
        <v>384</v>
      </c>
      <c r="D79" s="34" t="e">
        <f t="shared" si="6"/>
        <v>#DIV/0!</v>
      </c>
      <c r="F79" s="4" t="s">
        <v>347</v>
      </c>
      <c r="G79" s="6" t="s">
        <v>384</v>
      </c>
      <c r="I79" s="34" t="e">
        <f t="shared" si="7"/>
        <v>#DIV/0!</v>
      </c>
      <c r="K79" s="43" t="s">
        <v>384</v>
      </c>
      <c r="L79" s="42" t="e">
        <f>2^-(C79-H79)*J4</f>
        <v>#DIV/0!</v>
      </c>
      <c r="M79" s="53" t="e">
        <f t="shared" si="8"/>
        <v>#DIV/0!</v>
      </c>
    </row>
    <row r="80" spans="1:13" ht="15.75">
      <c r="A80" s="4" t="s">
        <v>348</v>
      </c>
      <c r="B80" s="6" t="s">
        <v>75</v>
      </c>
      <c r="D80" s="34" t="e">
        <f t="shared" si="6"/>
        <v>#DIV/0!</v>
      </c>
      <c r="F80" s="4" t="s">
        <v>348</v>
      </c>
      <c r="G80" s="6" t="s">
        <v>75</v>
      </c>
      <c r="I80" s="34" t="e">
        <f t="shared" si="7"/>
        <v>#DIV/0!</v>
      </c>
      <c r="K80" s="43" t="s">
        <v>75</v>
      </c>
      <c r="L80" s="42" t="e">
        <f>2^-(C80-H80)*J4</f>
        <v>#DIV/0!</v>
      </c>
      <c r="M80" s="53" t="e">
        <f t="shared" si="8"/>
        <v>#DIV/0!</v>
      </c>
    </row>
    <row r="81" spans="1:13" ht="15.75">
      <c r="A81" s="4" t="s">
        <v>349</v>
      </c>
      <c r="B81" s="6" t="s">
        <v>76</v>
      </c>
      <c r="D81" s="34" t="e">
        <f t="shared" si="6"/>
        <v>#DIV/0!</v>
      </c>
      <c r="F81" s="4" t="s">
        <v>349</v>
      </c>
      <c r="G81" s="6" t="s">
        <v>76</v>
      </c>
      <c r="I81" s="34" t="e">
        <f t="shared" si="7"/>
        <v>#DIV/0!</v>
      </c>
      <c r="K81" s="43" t="s">
        <v>76</v>
      </c>
      <c r="L81" s="42" t="e">
        <f>2^-(C81-H81)*J4</f>
        <v>#DIV/0!</v>
      </c>
      <c r="M81" s="53" t="e">
        <f t="shared" si="8"/>
        <v>#DIV/0!</v>
      </c>
    </row>
    <row r="82" spans="1:13" ht="15.75">
      <c r="A82" s="4" t="s">
        <v>350</v>
      </c>
      <c r="B82" s="6" t="s">
        <v>77</v>
      </c>
      <c r="D82" s="34" t="e">
        <f t="shared" si="6"/>
        <v>#DIV/0!</v>
      </c>
      <c r="F82" s="4" t="s">
        <v>350</v>
      </c>
      <c r="G82" s="6" t="s">
        <v>77</v>
      </c>
      <c r="I82" s="34" t="e">
        <f t="shared" si="7"/>
        <v>#DIV/0!</v>
      </c>
      <c r="K82" s="43" t="s">
        <v>77</v>
      </c>
      <c r="L82" s="42" t="e">
        <f>2^-(C82-H82)*J4</f>
        <v>#DIV/0!</v>
      </c>
      <c r="M82" s="53" t="e">
        <f t="shared" si="8"/>
        <v>#DIV/0!</v>
      </c>
    </row>
    <row r="83" spans="1:13" ht="14.25" customHeight="1">
      <c r="A83" s="4" t="s">
        <v>351</v>
      </c>
      <c r="B83" s="26" t="s">
        <v>396</v>
      </c>
      <c r="D83" s="34" t="e">
        <f t="shared" si="6"/>
        <v>#DIV/0!</v>
      </c>
      <c r="F83" s="4" t="s">
        <v>351</v>
      </c>
      <c r="G83" s="26" t="s">
        <v>396</v>
      </c>
      <c r="I83" s="34" t="e">
        <f t="shared" si="7"/>
        <v>#DIV/0!</v>
      </c>
      <c r="K83" s="44" t="s">
        <v>396</v>
      </c>
      <c r="L83" s="42" t="e">
        <f>2^-(C83-H83)*J4</f>
        <v>#DIV/0!</v>
      </c>
      <c r="M83" s="53" t="e">
        <f t="shared" si="8"/>
        <v>#DIV/0!</v>
      </c>
    </row>
    <row r="84" spans="1:13" ht="15.75">
      <c r="A84" s="4" t="s">
        <v>352</v>
      </c>
      <c r="B84" s="6" t="s">
        <v>78</v>
      </c>
      <c r="D84" s="34" t="e">
        <f t="shared" si="6"/>
        <v>#DIV/0!</v>
      </c>
      <c r="F84" s="4" t="s">
        <v>352</v>
      </c>
      <c r="G84" s="6" t="s">
        <v>78</v>
      </c>
      <c r="I84" s="34" t="e">
        <f t="shared" si="7"/>
        <v>#DIV/0!</v>
      </c>
      <c r="K84" s="43" t="s">
        <v>78</v>
      </c>
      <c r="L84" s="42" t="e">
        <f>2^-(C84-H84)*J4</f>
        <v>#DIV/0!</v>
      </c>
      <c r="M84" s="53" t="e">
        <f t="shared" si="8"/>
        <v>#DIV/0!</v>
      </c>
    </row>
    <row r="85" spans="1:13" ht="15.75">
      <c r="A85" s="4" t="s">
        <v>353</v>
      </c>
      <c r="B85" s="6" t="s">
        <v>79</v>
      </c>
      <c r="D85" s="34" t="e">
        <f t="shared" si="6"/>
        <v>#DIV/0!</v>
      </c>
      <c r="F85" s="4" t="s">
        <v>353</v>
      </c>
      <c r="G85" s="6" t="s">
        <v>79</v>
      </c>
      <c r="I85" s="34" t="e">
        <f t="shared" si="7"/>
        <v>#DIV/0!</v>
      </c>
      <c r="K85" s="43" t="s">
        <v>79</v>
      </c>
      <c r="L85" s="42" t="e">
        <f>2^-(C85-H85)*J4</f>
        <v>#DIV/0!</v>
      </c>
      <c r="M85" s="53" t="e">
        <f t="shared" si="8"/>
        <v>#DIV/0!</v>
      </c>
    </row>
    <row r="86" spans="1:13" ht="15.75">
      <c r="A86" s="4" t="s">
        <v>354</v>
      </c>
      <c r="B86" s="6" t="s">
        <v>80</v>
      </c>
      <c r="D86" s="34" t="e">
        <f t="shared" si="6"/>
        <v>#DIV/0!</v>
      </c>
      <c r="F86" s="4" t="s">
        <v>354</v>
      </c>
      <c r="G86" s="6" t="s">
        <v>80</v>
      </c>
      <c r="I86" s="34" t="e">
        <f t="shared" si="7"/>
        <v>#DIV/0!</v>
      </c>
      <c r="K86" s="43" t="s">
        <v>80</v>
      </c>
      <c r="L86" s="42" t="e">
        <f>2^-(C86-H86)*J4</f>
        <v>#DIV/0!</v>
      </c>
      <c r="M86" s="53" t="e">
        <f t="shared" si="8"/>
        <v>#DIV/0!</v>
      </c>
    </row>
    <row r="87" spans="1:13" ht="15.75">
      <c r="A87" s="4" t="s">
        <v>355</v>
      </c>
      <c r="B87" s="6" t="s">
        <v>81</v>
      </c>
      <c r="D87" s="28" t="e">
        <f t="shared" si="6"/>
        <v>#DIV/0!</v>
      </c>
      <c r="F87" s="4" t="s">
        <v>355</v>
      </c>
      <c r="G87" s="6" t="s">
        <v>81</v>
      </c>
      <c r="I87" s="28" t="e">
        <f t="shared" si="7"/>
        <v>#DIV/0!</v>
      </c>
      <c r="K87" s="43" t="s">
        <v>81</v>
      </c>
      <c r="L87" s="42" t="e">
        <f>2^-(C87-H87)*J4</f>
        <v>#DIV/0!</v>
      </c>
      <c r="M87" s="53" t="e">
        <f t="shared" si="8"/>
        <v>#DIV/0!</v>
      </c>
    </row>
    <row r="88" spans="1:13" ht="15.75">
      <c r="A88" s="4" t="s">
        <v>368</v>
      </c>
      <c r="B88" s="6" t="s">
        <v>82</v>
      </c>
      <c r="D88" s="34" t="e">
        <f t="shared" si="6"/>
        <v>#DIV/0!</v>
      </c>
      <c r="F88" s="4" t="s">
        <v>368</v>
      </c>
      <c r="G88" s="6" t="s">
        <v>82</v>
      </c>
      <c r="I88" s="34" t="e">
        <f t="shared" si="7"/>
        <v>#DIV/0!</v>
      </c>
      <c r="K88" s="43" t="s">
        <v>82</v>
      </c>
      <c r="L88" s="42" t="e">
        <f>2^-(C88-H88)*J4</f>
        <v>#DIV/0!</v>
      </c>
      <c r="M88" s="53" t="e">
        <f t="shared" si="8"/>
        <v>#DIV/0!</v>
      </c>
    </row>
    <row r="89" spans="1:13" ht="15.75">
      <c r="A89" s="4" t="s">
        <v>357</v>
      </c>
      <c r="B89" s="6" t="s">
        <v>9</v>
      </c>
      <c r="D89" s="34" t="e">
        <f t="shared" si="6"/>
        <v>#DIV/0!</v>
      </c>
      <c r="F89" s="4" t="s">
        <v>357</v>
      </c>
      <c r="G89" s="6" t="s">
        <v>9</v>
      </c>
      <c r="I89" s="34" t="e">
        <f t="shared" si="7"/>
        <v>#DIV/0!</v>
      </c>
      <c r="K89" s="43" t="s">
        <v>9</v>
      </c>
      <c r="L89" s="42" t="e">
        <f>2^-(C89-H89)*J4</f>
        <v>#DIV/0!</v>
      </c>
      <c r="M89" s="53" t="e">
        <f t="shared" si="8"/>
        <v>#DIV/0!</v>
      </c>
    </row>
    <row r="90" spans="1:13" ht="15.75">
      <c r="A90" s="4" t="s">
        <v>358</v>
      </c>
      <c r="B90" s="6" t="s">
        <v>83</v>
      </c>
      <c r="D90" s="34" t="e">
        <f t="shared" si="6"/>
        <v>#DIV/0!</v>
      </c>
      <c r="F90" s="4" t="s">
        <v>358</v>
      </c>
      <c r="G90" s="6" t="s">
        <v>83</v>
      </c>
      <c r="I90" s="34" t="e">
        <f t="shared" si="7"/>
        <v>#DIV/0!</v>
      </c>
      <c r="K90" s="43" t="s">
        <v>83</v>
      </c>
      <c r="L90" s="42" t="e">
        <f>2^-(C90-H90)*J4</f>
        <v>#DIV/0!</v>
      </c>
      <c r="M90" s="53" t="e">
        <f t="shared" si="8"/>
        <v>#DIV/0!</v>
      </c>
    </row>
    <row r="91" spans="1:13" ht="15.75">
      <c r="A91" s="4" t="s">
        <v>359</v>
      </c>
      <c r="B91" s="6" t="s">
        <v>84</v>
      </c>
      <c r="D91" s="34" t="e">
        <f t="shared" si="6"/>
        <v>#DIV/0!</v>
      </c>
      <c r="F91" s="4" t="s">
        <v>359</v>
      </c>
      <c r="G91" s="6" t="s">
        <v>84</v>
      </c>
      <c r="I91" s="34" t="e">
        <f t="shared" si="7"/>
        <v>#DIV/0!</v>
      </c>
      <c r="K91" s="43" t="s">
        <v>84</v>
      </c>
      <c r="L91" s="42" t="e">
        <f>2^-(C91-H91)*J4</f>
        <v>#DIV/0!</v>
      </c>
      <c r="M91" s="53" t="e">
        <f t="shared" si="8"/>
        <v>#DIV/0!</v>
      </c>
    </row>
    <row r="92" spans="1:13" ht="15.75">
      <c r="A92" s="4" t="s">
        <v>360</v>
      </c>
      <c r="B92" s="6" t="s">
        <v>85</v>
      </c>
      <c r="D92" s="34" t="e">
        <f t="shared" si="6"/>
        <v>#DIV/0!</v>
      </c>
      <c r="F92" s="4" t="s">
        <v>360</v>
      </c>
      <c r="G92" s="6" t="s">
        <v>85</v>
      </c>
      <c r="I92" s="34" t="e">
        <f t="shared" si="7"/>
        <v>#DIV/0!</v>
      </c>
      <c r="K92" s="43" t="s">
        <v>85</v>
      </c>
      <c r="L92" s="42" t="e">
        <f>2^-(C92-H92)*J4</f>
        <v>#DIV/0!</v>
      </c>
      <c r="M92" s="53" t="e">
        <f t="shared" si="8"/>
        <v>#DIV/0!</v>
      </c>
    </row>
    <row r="93" spans="1:13" ht="13.5" customHeight="1">
      <c r="A93" s="4" t="s">
        <v>361</v>
      </c>
      <c r="B93" s="9" t="s">
        <v>90</v>
      </c>
      <c r="D93" s="34" t="e">
        <f t="shared" si="6"/>
        <v>#DIV/0!</v>
      </c>
      <c r="F93" s="4" t="s">
        <v>361</v>
      </c>
      <c r="G93" s="9" t="s">
        <v>90</v>
      </c>
      <c r="I93" s="34" t="e">
        <f t="shared" si="7"/>
        <v>#DIV/0!</v>
      </c>
      <c r="K93" s="41" t="s">
        <v>90</v>
      </c>
      <c r="L93" s="42" t="e">
        <f>2^-(C93-H93)*J4</f>
        <v>#DIV/0!</v>
      </c>
      <c r="M93" s="53" t="e">
        <f t="shared" si="8"/>
        <v>#DIV/0!</v>
      </c>
    </row>
    <row r="94" spans="1:13" ht="15.75">
      <c r="A94" s="4" t="s">
        <v>362</v>
      </c>
      <c r="B94" s="6" t="s">
        <v>114</v>
      </c>
      <c r="D94" s="34" t="e">
        <f t="shared" si="6"/>
        <v>#DIV/0!</v>
      </c>
      <c r="F94" s="4" t="s">
        <v>362</v>
      </c>
      <c r="G94" s="6" t="s">
        <v>114</v>
      </c>
      <c r="I94" s="34" t="e">
        <f t="shared" si="7"/>
        <v>#DIV/0!</v>
      </c>
      <c r="K94" s="43" t="s">
        <v>114</v>
      </c>
      <c r="L94" s="42" t="e">
        <f>2^-(C94-H94)*J4</f>
        <v>#DIV/0!</v>
      </c>
      <c r="M94" s="53" t="e">
        <f t="shared" si="8"/>
        <v>#DIV/0!</v>
      </c>
    </row>
    <row r="95" spans="1:13" ht="15.75" customHeight="1">
      <c r="A95" s="4" t="s">
        <v>363</v>
      </c>
      <c r="B95" s="9" t="s">
        <v>91</v>
      </c>
      <c r="D95" s="34" t="e">
        <f t="shared" si="6"/>
        <v>#DIV/0!</v>
      </c>
      <c r="F95" s="4" t="s">
        <v>363</v>
      </c>
      <c r="G95" s="9" t="s">
        <v>91</v>
      </c>
      <c r="I95" s="34" t="e">
        <f t="shared" si="7"/>
        <v>#DIV/0!</v>
      </c>
      <c r="K95" s="41" t="s">
        <v>91</v>
      </c>
      <c r="L95" s="42" t="e">
        <f>2^-(C95-H95)*J4</f>
        <v>#DIV/0!</v>
      </c>
      <c r="M95" s="53" t="e">
        <f t="shared" si="8"/>
        <v>#DIV/0!</v>
      </c>
    </row>
    <row r="96" spans="1:13" ht="14.25" customHeight="1">
      <c r="A96" s="4" t="s">
        <v>364</v>
      </c>
      <c r="B96" s="9" t="s">
        <v>108</v>
      </c>
      <c r="D96" s="34" t="e">
        <f t="shared" si="6"/>
        <v>#DIV/0!</v>
      </c>
      <c r="F96" s="4" t="s">
        <v>364</v>
      </c>
      <c r="G96" s="9" t="s">
        <v>108</v>
      </c>
      <c r="I96" s="34" t="e">
        <f t="shared" si="7"/>
        <v>#DIV/0!</v>
      </c>
      <c r="K96" s="41" t="s">
        <v>108</v>
      </c>
      <c r="L96" s="42" t="e">
        <f>2^-(C96-H96)*J4</f>
        <v>#DIV/0!</v>
      </c>
      <c r="M96" s="53" t="e">
        <f t="shared" si="8"/>
        <v>#DIV/0!</v>
      </c>
    </row>
    <row r="97" spans="1:13" ht="15" customHeight="1">
      <c r="A97" s="4" t="s">
        <v>365</v>
      </c>
      <c r="B97" s="9" t="s">
        <v>110</v>
      </c>
      <c r="D97" s="34" t="e">
        <f t="shared" si="6"/>
        <v>#DIV/0!</v>
      </c>
      <c r="F97" s="4" t="s">
        <v>365</v>
      </c>
      <c r="G97" s="9" t="s">
        <v>110</v>
      </c>
      <c r="I97" s="34" t="e">
        <f t="shared" si="7"/>
        <v>#DIV/0!</v>
      </c>
      <c r="K97" s="41" t="s">
        <v>110</v>
      </c>
      <c r="L97" s="42" t="e">
        <f>2^-(C97-H97)*J4</f>
        <v>#DIV/0!</v>
      </c>
      <c r="M97" s="53" t="e">
        <f t="shared" si="8"/>
        <v>#DIV/0!</v>
      </c>
    </row>
    <row r="98" spans="1:13" ht="16.5" thickBot="1">
      <c r="A98" s="4" t="s">
        <v>366</v>
      </c>
      <c r="B98" s="6" t="s">
        <v>86</v>
      </c>
      <c r="D98" s="34" t="e">
        <f t="shared" si="6"/>
        <v>#DIV/0!</v>
      </c>
      <c r="F98" s="4" t="s">
        <v>366</v>
      </c>
      <c r="G98" s="6" t="s">
        <v>86</v>
      </c>
      <c r="I98" s="34" t="e">
        <f t="shared" si="7"/>
        <v>#DIV/0!</v>
      </c>
      <c r="K98" s="45" t="s">
        <v>86</v>
      </c>
      <c r="L98" s="42" t="e">
        <f>2^-(C98-H98)*J4</f>
        <v>#DIV/0!</v>
      </c>
      <c r="M98" s="53" t="e">
        <f t="shared" si="8"/>
        <v>#DIV/0!</v>
      </c>
    </row>
    <row r="99" spans="1:9" ht="15" customHeight="1">
      <c r="A99" s="4" t="s">
        <v>367</v>
      </c>
      <c r="B99" s="36" t="s">
        <v>393</v>
      </c>
      <c r="D99" s="34" t="e">
        <f t="shared" si="6"/>
        <v>#DIV/0!</v>
      </c>
      <c r="F99" s="4" t="s">
        <v>367</v>
      </c>
      <c r="G99" s="36" t="s">
        <v>393</v>
      </c>
      <c r="I99" s="34" t="e">
        <f t="shared" si="7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40">
      <selection activeCell="K57" sqref="K57"/>
    </sheetView>
  </sheetViews>
  <sheetFormatPr defaultColWidth="9.140625" defaultRowHeight="12.75"/>
  <cols>
    <col min="1" max="1" width="9.7109375" style="64" customWidth="1"/>
    <col min="2" max="2" width="13.28125" style="64" customWidth="1"/>
    <col min="3" max="9" width="9.7109375" style="64" customWidth="1"/>
  </cols>
  <sheetData>
    <row r="1" spans="1:9" ht="15.75">
      <c r="A1" s="62"/>
      <c r="B1" s="63" t="s">
        <v>0</v>
      </c>
      <c r="C1" s="63" t="s">
        <v>1</v>
      </c>
      <c r="D1" s="63" t="s">
        <v>2</v>
      </c>
      <c r="E1" s="63" t="s">
        <v>3</v>
      </c>
      <c r="F1" s="63" t="s">
        <v>4</v>
      </c>
      <c r="G1" s="63" t="s">
        <v>5</v>
      </c>
      <c r="H1" s="63" t="s">
        <v>6</v>
      </c>
      <c r="I1" s="63" t="s">
        <v>7</v>
      </c>
    </row>
    <row r="2" spans="1:9" ht="15.75">
      <c r="A2" s="63">
        <v>1</v>
      </c>
      <c r="B2" s="66" t="e">
        <f>C16</f>
        <v>#DIV/0!</v>
      </c>
      <c r="C2" s="66" t="e">
        <f>C28</f>
        <v>#DIV/0!</v>
      </c>
      <c r="D2" s="65" t="e">
        <f>C40</f>
        <v>#DIV/0!</v>
      </c>
      <c r="E2" s="65" t="e">
        <f>C52</f>
        <v>#DIV/0!</v>
      </c>
      <c r="F2" s="65" t="e">
        <f>C64</f>
        <v>#DIV/0!</v>
      </c>
      <c r="G2" s="65" t="e">
        <f>C76</f>
        <v>#DIV/0!</v>
      </c>
      <c r="H2" s="65" t="e">
        <f>C88</f>
        <v>#DIV/0!</v>
      </c>
      <c r="I2" s="65" t="e">
        <f>C100</f>
        <v>#DIV/0!</v>
      </c>
    </row>
    <row r="3" spans="1:9" ht="15.75">
      <c r="A3" s="63">
        <v>2</v>
      </c>
      <c r="B3" s="66" t="e">
        <f aca="true" t="shared" si="0" ref="B3:B13">C17</f>
        <v>#DIV/0!</v>
      </c>
      <c r="C3" s="66" t="e">
        <f aca="true" t="shared" si="1" ref="C3:C13">C29</f>
        <v>#DIV/0!</v>
      </c>
      <c r="D3" s="65" t="e">
        <f aca="true" t="shared" si="2" ref="D3:D13">C41</f>
        <v>#DIV/0!</v>
      </c>
      <c r="E3" s="65" t="e">
        <f aca="true" t="shared" si="3" ref="E3:E13">C53</f>
        <v>#DIV/0!</v>
      </c>
      <c r="F3" s="65" t="e">
        <f aca="true" t="shared" si="4" ref="F3:F13">C65</f>
        <v>#DIV/0!</v>
      </c>
      <c r="G3" s="65" t="e">
        <f aca="true" t="shared" si="5" ref="G3:G13">C77</f>
        <v>#DIV/0!</v>
      </c>
      <c r="H3" s="65" t="e">
        <f aca="true" t="shared" si="6" ref="H3:H13">C89</f>
        <v>#DIV/0!</v>
      </c>
      <c r="I3" s="65" t="e">
        <f aca="true" t="shared" si="7" ref="I3:I12">C101</f>
        <v>#DIV/0!</v>
      </c>
    </row>
    <row r="4" spans="1:9" ht="15.75">
      <c r="A4" s="63">
        <v>3</v>
      </c>
      <c r="B4" s="66" t="e">
        <f t="shared" si="0"/>
        <v>#DIV/0!</v>
      </c>
      <c r="C4" s="66" t="e">
        <f t="shared" si="1"/>
        <v>#DIV/0!</v>
      </c>
      <c r="D4" s="65" t="e">
        <f t="shared" si="2"/>
        <v>#DIV/0!</v>
      </c>
      <c r="E4" s="65" t="e">
        <f t="shared" si="3"/>
        <v>#DIV/0!</v>
      </c>
      <c r="F4" s="65" t="e">
        <f t="shared" si="4"/>
        <v>#DIV/0!</v>
      </c>
      <c r="G4" s="65" t="e">
        <f t="shared" si="5"/>
        <v>#DIV/0!</v>
      </c>
      <c r="H4" s="65" t="e">
        <f t="shared" si="6"/>
        <v>#DIV/0!</v>
      </c>
      <c r="I4" s="65" t="e">
        <f t="shared" si="7"/>
        <v>#DIV/0!</v>
      </c>
    </row>
    <row r="5" spans="1:9" ht="15.75">
      <c r="A5" s="63">
        <v>4</v>
      </c>
      <c r="B5" s="66" t="e">
        <f t="shared" si="0"/>
        <v>#DIV/0!</v>
      </c>
      <c r="C5" s="66" t="e">
        <f t="shared" si="1"/>
        <v>#DIV/0!</v>
      </c>
      <c r="D5" s="65" t="e">
        <f t="shared" si="2"/>
        <v>#DIV/0!</v>
      </c>
      <c r="E5" s="65" t="e">
        <f t="shared" si="3"/>
        <v>#DIV/0!</v>
      </c>
      <c r="F5" s="65" t="e">
        <f t="shared" si="4"/>
        <v>#DIV/0!</v>
      </c>
      <c r="G5" s="65" t="e">
        <f t="shared" si="5"/>
        <v>#DIV/0!</v>
      </c>
      <c r="H5" s="65" t="e">
        <f t="shared" si="6"/>
        <v>#DIV/0!</v>
      </c>
      <c r="I5" s="65" t="e">
        <f t="shared" si="7"/>
        <v>#DIV/0!</v>
      </c>
    </row>
    <row r="6" spans="1:9" ht="15.75">
      <c r="A6" s="63">
        <v>5</v>
      </c>
      <c r="B6" s="66" t="e">
        <f t="shared" si="0"/>
        <v>#DIV/0!</v>
      </c>
      <c r="C6" s="66" t="e">
        <f t="shared" si="1"/>
        <v>#DIV/0!</v>
      </c>
      <c r="D6" s="65" t="e">
        <f t="shared" si="2"/>
        <v>#DIV/0!</v>
      </c>
      <c r="E6" s="65" t="e">
        <f t="shared" si="3"/>
        <v>#DIV/0!</v>
      </c>
      <c r="F6" s="65" t="e">
        <f t="shared" si="4"/>
        <v>#DIV/0!</v>
      </c>
      <c r="G6" s="65" t="e">
        <f t="shared" si="5"/>
        <v>#DIV/0!</v>
      </c>
      <c r="H6" s="65" t="e">
        <f t="shared" si="6"/>
        <v>#DIV/0!</v>
      </c>
      <c r="I6" s="65" t="e">
        <f t="shared" si="7"/>
        <v>#DIV/0!</v>
      </c>
    </row>
    <row r="7" spans="1:9" ht="15.75">
      <c r="A7" s="63">
        <v>6</v>
      </c>
      <c r="B7" s="66" t="e">
        <f t="shared" si="0"/>
        <v>#DIV/0!</v>
      </c>
      <c r="C7" s="66" t="e">
        <f t="shared" si="1"/>
        <v>#DIV/0!</v>
      </c>
      <c r="D7" s="65" t="e">
        <f t="shared" si="2"/>
        <v>#DIV/0!</v>
      </c>
      <c r="E7" s="65" t="e">
        <f t="shared" si="3"/>
        <v>#DIV/0!</v>
      </c>
      <c r="F7" s="65" t="e">
        <f t="shared" si="4"/>
        <v>#DIV/0!</v>
      </c>
      <c r="G7" s="65" t="e">
        <f t="shared" si="5"/>
        <v>#DIV/0!</v>
      </c>
      <c r="H7" s="65" t="e">
        <f t="shared" si="6"/>
        <v>#DIV/0!</v>
      </c>
      <c r="I7" s="65" t="e">
        <f t="shared" si="7"/>
        <v>#DIV/0!</v>
      </c>
    </row>
    <row r="8" spans="1:9" ht="15.75">
      <c r="A8" s="63">
        <v>7</v>
      </c>
      <c r="B8" s="66" t="e">
        <f t="shared" si="0"/>
        <v>#DIV/0!</v>
      </c>
      <c r="C8" s="66" t="e">
        <f t="shared" si="1"/>
        <v>#DIV/0!</v>
      </c>
      <c r="D8" s="65" t="e">
        <f t="shared" si="2"/>
        <v>#DIV/0!</v>
      </c>
      <c r="E8" s="65" t="e">
        <f t="shared" si="3"/>
        <v>#DIV/0!</v>
      </c>
      <c r="F8" s="65" t="e">
        <f t="shared" si="4"/>
        <v>#DIV/0!</v>
      </c>
      <c r="G8" s="65" t="e">
        <f t="shared" si="5"/>
        <v>#DIV/0!</v>
      </c>
      <c r="H8" s="65" t="e">
        <f t="shared" si="6"/>
        <v>#DIV/0!</v>
      </c>
      <c r="I8" s="65" t="e">
        <f t="shared" si="7"/>
        <v>#DIV/0!</v>
      </c>
    </row>
    <row r="9" spans="1:9" ht="15.75">
      <c r="A9" s="63">
        <v>8</v>
      </c>
      <c r="B9" s="66" t="e">
        <f t="shared" si="0"/>
        <v>#DIV/0!</v>
      </c>
      <c r="C9" s="66" t="e">
        <f t="shared" si="1"/>
        <v>#DIV/0!</v>
      </c>
      <c r="D9" s="65" t="e">
        <f t="shared" si="2"/>
        <v>#DIV/0!</v>
      </c>
      <c r="E9" s="65" t="e">
        <f t="shared" si="3"/>
        <v>#DIV/0!</v>
      </c>
      <c r="F9" s="65" t="e">
        <f t="shared" si="4"/>
        <v>#DIV/0!</v>
      </c>
      <c r="G9" s="65" t="e">
        <f t="shared" si="5"/>
        <v>#DIV/0!</v>
      </c>
      <c r="H9" s="65" t="e">
        <f t="shared" si="6"/>
        <v>#DIV/0!</v>
      </c>
      <c r="I9" s="65" t="e">
        <f t="shared" si="7"/>
        <v>#DIV/0!</v>
      </c>
    </row>
    <row r="10" spans="1:9" ht="15.75">
      <c r="A10" s="63">
        <v>9</v>
      </c>
      <c r="B10" s="66" t="e">
        <f t="shared" si="0"/>
        <v>#DIV/0!</v>
      </c>
      <c r="C10" s="66" t="e">
        <f t="shared" si="1"/>
        <v>#DIV/0!</v>
      </c>
      <c r="D10" s="65" t="e">
        <f t="shared" si="2"/>
        <v>#DIV/0!</v>
      </c>
      <c r="E10" s="65" t="e">
        <f t="shared" si="3"/>
        <v>#DIV/0!</v>
      </c>
      <c r="F10" s="65" t="e">
        <f t="shared" si="4"/>
        <v>#DIV/0!</v>
      </c>
      <c r="G10" s="65" t="e">
        <f t="shared" si="5"/>
        <v>#DIV/0!</v>
      </c>
      <c r="H10" s="65" t="e">
        <f t="shared" si="6"/>
        <v>#DIV/0!</v>
      </c>
      <c r="I10" s="65" t="e">
        <f t="shared" si="7"/>
        <v>#DIV/0!</v>
      </c>
    </row>
    <row r="11" spans="1:9" ht="15.75">
      <c r="A11" s="63">
        <v>10</v>
      </c>
      <c r="B11" s="66" t="e">
        <f t="shared" si="0"/>
        <v>#DIV/0!</v>
      </c>
      <c r="C11" s="66" t="e">
        <f t="shared" si="1"/>
        <v>#DIV/0!</v>
      </c>
      <c r="D11" s="65" t="e">
        <f t="shared" si="2"/>
        <v>#DIV/0!</v>
      </c>
      <c r="E11" s="65" t="e">
        <f t="shared" si="3"/>
        <v>#DIV/0!</v>
      </c>
      <c r="F11" s="65" t="e">
        <f t="shared" si="4"/>
        <v>#DIV/0!</v>
      </c>
      <c r="G11" s="65" t="e">
        <f t="shared" si="5"/>
        <v>#DIV/0!</v>
      </c>
      <c r="H11" s="65" t="e">
        <f t="shared" si="6"/>
        <v>#DIV/0!</v>
      </c>
      <c r="I11" s="65" t="e">
        <f t="shared" si="7"/>
        <v>#DIV/0!</v>
      </c>
    </row>
    <row r="12" spans="1:9" ht="15.75">
      <c r="A12" s="63">
        <v>11</v>
      </c>
      <c r="B12" s="66" t="e">
        <f t="shared" si="0"/>
        <v>#DIV/0!</v>
      </c>
      <c r="C12" s="66" t="e">
        <f t="shared" si="1"/>
        <v>#DIV/0!</v>
      </c>
      <c r="D12" s="65" t="e">
        <f t="shared" si="2"/>
        <v>#DIV/0!</v>
      </c>
      <c r="E12" s="65" t="e">
        <f t="shared" si="3"/>
        <v>#DIV/0!</v>
      </c>
      <c r="F12" s="65" t="e">
        <f t="shared" si="4"/>
        <v>#DIV/0!</v>
      </c>
      <c r="G12" s="65" t="e">
        <f t="shared" si="5"/>
        <v>#DIV/0!</v>
      </c>
      <c r="H12" s="65" t="e">
        <f t="shared" si="6"/>
        <v>#DIV/0!</v>
      </c>
      <c r="I12" s="65" t="e">
        <f t="shared" si="7"/>
        <v>#DIV/0!</v>
      </c>
    </row>
    <row r="13" spans="1:9" ht="15.75">
      <c r="A13" s="63">
        <v>12</v>
      </c>
      <c r="B13" s="66" t="e">
        <f t="shared" si="0"/>
        <v>#DIV/0!</v>
      </c>
      <c r="C13" s="66" t="e">
        <f t="shared" si="1"/>
        <v>#DIV/0!</v>
      </c>
      <c r="D13" s="65" t="e">
        <f t="shared" si="2"/>
        <v>#DIV/0!</v>
      </c>
      <c r="E13" s="65" t="e">
        <f t="shared" si="3"/>
        <v>#DIV/0!</v>
      </c>
      <c r="F13" s="65" t="e">
        <f t="shared" si="4"/>
        <v>#DIV/0!</v>
      </c>
      <c r="G13" s="65" t="e">
        <f t="shared" si="5"/>
        <v>#DIV/0!</v>
      </c>
      <c r="H13" s="65" t="e">
        <f t="shared" si="6"/>
        <v>#DIV/0!</v>
      </c>
      <c r="I13" s="65"/>
    </row>
    <row r="14" ht="15.75" thickBot="1"/>
    <row r="15" spans="1:3" ht="31.5">
      <c r="A15" s="70" t="s">
        <v>289</v>
      </c>
      <c r="B15" s="71" t="s">
        <v>405</v>
      </c>
      <c r="C15" s="72" t="s">
        <v>406</v>
      </c>
    </row>
    <row r="16" spans="1:3" ht="15.75">
      <c r="A16" s="73" t="s">
        <v>103</v>
      </c>
      <c r="B16" s="67" t="s">
        <v>202</v>
      </c>
      <c r="C16" s="74" t="e">
        <f>'Ct data Results'!L4</f>
        <v>#DIV/0!</v>
      </c>
    </row>
    <row r="17" spans="1:3" ht="15.75">
      <c r="A17" s="73" t="s">
        <v>104</v>
      </c>
      <c r="B17" s="68" t="s">
        <v>87</v>
      </c>
      <c r="C17" s="74" t="e">
        <f>'Ct data Results'!L5</f>
        <v>#DIV/0!</v>
      </c>
    </row>
    <row r="18" spans="1:3" ht="15.75">
      <c r="A18" s="73" t="s">
        <v>105</v>
      </c>
      <c r="B18" s="68" t="s">
        <v>88</v>
      </c>
      <c r="C18" s="74" t="e">
        <f>'Ct data Results'!L6</f>
        <v>#DIV/0!</v>
      </c>
    </row>
    <row r="19" spans="1:3" ht="15.75">
      <c r="A19" s="73" t="s">
        <v>106</v>
      </c>
      <c r="B19" s="68" t="s">
        <v>89</v>
      </c>
      <c r="C19" s="74" t="e">
        <f>'Ct data Results'!L7</f>
        <v>#DIV/0!</v>
      </c>
    </row>
    <row r="20" spans="1:3" ht="15.75">
      <c r="A20" s="73" t="s">
        <v>107</v>
      </c>
      <c r="B20" s="68" t="s">
        <v>10</v>
      </c>
      <c r="C20" s="74" t="e">
        <f>'Ct data Results'!L8</f>
        <v>#DIV/0!</v>
      </c>
    </row>
    <row r="21" spans="1:3" ht="15.75">
      <c r="A21" s="73" t="s">
        <v>109</v>
      </c>
      <c r="B21" s="68" t="s">
        <v>11</v>
      </c>
      <c r="C21" s="74" t="e">
        <f>'Ct data Results'!L9</f>
        <v>#DIV/0!</v>
      </c>
    </row>
    <row r="22" spans="1:3" ht="15.75">
      <c r="A22" s="73" t="s">
        <v>111</v>
      </c>
      <c r="B22" s="68" t="s">
        <v>12</v>
      </c>
      <c r="C22" s="74" t="e">
        <f>'Ct data Results'!L10</f>
        <v>#DIV/0!</v>
      </c>
    </row>
    <row r="23" spans="1:3" ht="15.75">
      <c r="A23" s="73" t="s">
        <v>113</v>
      </c>
      <c r="B23" s="68" t="s">
        <v>13</v>
      </c>
      <c r="C23" s="74" t="e">
        <f>'Ct data Results'!L11</f>
        <v>#DIV/0!</v>
      </c>
    </row>
    <row r="24" spans="1:3" ht="15.75">
      <c r="A24" s="73" t="s">
        <v>290</v>
      </c>
      <c r="B24" s="68" t="s">
        <v>14</v>
      </c>
      <c r="C24" s="74" t="e">
        <f>'Ct data Results'!L12</f>
        <v>#DIV/0!</v>
      </c>
    </row>
    <row r="25" spans="1:3" ht="15.75">
      <c r="A25" s="73" t="s">
        <v>291</v>
      </c>
      <c r="B25" s="68" t="s">
        <v>15</v>
      </c>
      <c r="C25" s="74" t="e">
        <f>'Ct data Results'!L13</f>
        <v>#DIV/0!</v>
      </c>
    </row>
    <row r="26" spans="1:3" ht="15.75">
      <c r="A26" s="73" t="s">
        <v>292</v>
      </c>
      <c r="B26" s="68" t="s">
        <v>16</v>
      </c>
      <c r="C26" s="74" t="e">
        <f>'Ct data Results'!L14</f>
        <v>#DIV/0!</v>
      </c>
    </row>
    <row r="27" spans="1:3" ht="15.75">
      <c r="A27" s="73" t="s">
        <v>293</v>
      </c>
      <c r="B27" s="68" t="s">
        <v>17</v>
      </c>
      <c r="C27" s="74" t="e">
        <f>'Ct data Results'!L15</f>
        <v>#DIV/0!</v>
      </c>
    </row>
    <row r="28" spans="1:3" ht="15.75">
      <c r="A28" s="73" t="s">
        <v>306</v>
      </c>
      <c r="B28" s="68" t="s">
        <v>18</v>
      </c>
      <c r="C28" s="74" t="e">
        <f>'Ct data Results'!L16</f>
        <v>#DIV/0!</v>
      </c>
    </row>
    <row r="29" spans="1:3" ht="15.75">
      <c r="A29" s="73" t="s">
        <v>295</v>
      </c>
      <c r="B29" s="68" t="s">
        <v>19</v>
      </c>
      <c r="C29" s="74" t="e">
        <f>'Ct data Results'!L17</f>
        <v>#DIV/0!</v>
      </c>
    </row>
    <row r="30" spans="1:3" ht="15.75">
      <c r="A30" s="73" t="s">
        <v>296</v>
      </c>
      <c r="B30" s="68" t="s">
        <v>20</v>
      </c>
      <c r="C30" s="74" t="e">
        <f>'Ct data Results'!L18</f>
        <v>#DIV/0!</v>
      </c>
    </row>
    <row r="31" spans="1:3" ht="15.75">
      <c r="A31" s="73" t="s">
        <v>297</v>
      </c>
      <c r="B31" s="68" t="s">
        <v>21</v>
      </c>
      <c r="C31" s="74" t="e">
        <f>'Ct data Results'!L19</f>
        <v>#DIV/0!</v>
      </c>
    </row>
    <row r="32" spans="1:3" ht="15.75">
      <c r="A32" s="73" t="s">
        <v>298</v>
      </c>
      <c r="B32" s="68" t="s">
        <v>22</v>
      </c>
      <c r="C32" s="74" t="e">
        <f>'Ct data Results'!L20</f>
        <v>#DIV/0!</v>
      </c>
    </row>
    <row r="33" spans="1:3" ht="15.75">
      <c r="A33" s="73" t="s">
        <v>299</v>
      </c>
      <c r="B33" s="68" t="s">
        <v>23</v>
      </c>
      <c r="C33" s="74" t="e">
        <f>'Ct data Results'!L21</f>
        <v>#DIV/0!</v>
      </c>
    </row>
    <row r="34" spans="1:3" ht="15.75">
      <c r="A34" s="73" t="s">
        <v>300</v>
      </c>
      <c r="B34" s="68" t="s">
        <v>24</v>
      </c>
      <c r="C34" s="74" t="e">
        <f>'Ct data Results'!L22</f>
        <v>#DIV/0!</v>
      </c>
    </row>
    <row r="35" spans="1:3" ht="15.75">
      <c r="A35" s="73" t="s">
        <v>301</v>
      </c>
      <c r="B35" s="68" t="s">
        <v>25</v>
      </c>
      <c r="C35" s="74" t="e">
        <f>'Ct data Results'!L23</f>
        <v>#DIV/0!</v>
      </c>
    </row>
    <row r="36" spans="1:3" ht="15.75">
      <c r="A36" s="73" t="s">
        <v>302</v>
      </c>
      <c r="B36" s="68" t="s">
        <v>26</v>
      </c>
      <c r="C36" s="74" t="e">
        <f>'Ct data Results'!L24</f>
        <v>#DIV/0!</v>
      </c>
    </row>
    <row r="37" spans="1:3" ht="15.75">
      <c r="A37" s="73" t="s">
        <v>303</v>
      </c>
      <c r="B37" s="68" t="s">
        <v>27</v>
      </c>
      <c r="C37" s="74" t="e">
        <f>'Ct data Results'!L25</f>
        <v>#DIV/0!</v>
      </c>
    </row>
    <row r="38" spans="1:3" ht="15.75">
      <c r="A38" s="73" t="s">
        <v>304</v>
      </c>
      <c r="B38" s="68" t="s">
        <v>28</v>
      </c>
      <c r="C38" s="74" t="e">
        <f>'Ct data Results'!L26</f>
        <v>#DIV/0!</v>
      </c>
    </row>
    <row r="39" spans="1:3" ht="15.75">
      <c r="A39" s="73" t="s">
        <v>305</v>
      </c>
      <c r="B39" s="68" t="s">
        <v>29</v>
      </c>
      <c r="C39" s="74" t="e">
        <f>'Ct data Results'!L27</f>
        <v>#DIV/0!</v>
      </c>
    </row>
    <row r="40" spans="1:3" ht="15.75">
      <c r="A40" s="73" t="s">
        <v>93</v>
      </c>
      <c r="B40" s="68" t="s">
        <v>30</v>
      </c>
      <c r="C40" s="74" t="e">
        <f>'Ct data Results'!L28</f>
        <v>#DIV/0!</v>
      </c>
    </row>
    <row r="41" spans="1:3" ht="15.75">
      <c r="A41" s="73" t="s">
        <v>94</v>
      </c>
      <c r="B41" s="68" t="s">
        <v>31</v>
      </c>
      <c r="C41" s="74" t="e">
        <f>'Ct data Results'!L29</f>
        <v>#DIV/0!</v>
      </c>
    </row>
    <row r="42" spans="1:3" ht="15.75">
      <c r="A42" s="73" t="s">
        <v>95</v>
      </c>
      <c r="B42" s="68" t="s">
        <v>32</v>
      </c>
      <c r="C42" s="74" t="e">
        <f>'Ct data Results'!L30</f>
        <v>#DIV/0!</v>
      </c>
    </row>
    <row r="43" spans="1:3" ht="15.75">
      <c r="A43" s="73" t="s">
        <v>96</v>
      </c>
      <c r="B43" s="68" t="s">
        <v>33</v>
      </c>
      <c r="C43" s="74" t="e">
        <f>'Ct data Results'!L31</f>
        <v>#DIV/0!</v>
      </c>
    </row>
    <row r="44" spans="1:3" ht="15.75">
      <c r="A44" s="73" t="s">
        <v>97</v>
      </c>
      <c r="B44" s="68" t="s">
        <v>34</v>
      </c>
      <c r="C44" s="74" t="e">
        <f>'Ct data Results'!L32</f>
        <v>#DIV/0!</v>
      </c>
    </row>
    <row r="45" spans="1:3" ht="15.75">
      <c r="A45" s="73" t="s">
        <v>98</v>
      </c>
      <c r="B45" s="68" t="s">
        <v>35</v>
      </c>
      <c r="C45" s="74" t="e">
        <f>'Ct data Results'!L33</f>
        <v>#DIV/0!</v>
      </c>
    </row>
    <row r="46" spans="1:3" ht="15.75">
      <c r="A46" s="73" t="s">
        <v>99</v>
      </c>
      <c r="B46" s="68" t="s">
        <v>36</v>
      </c>
      <c r="C46" s="74" t="e">
        <f>'Ct data Results'!L34</f>
        <v>#DIV/0!</v>
      </c>
    </row>
    <row r="47" spans="1:3" ht="15.75">
      <c r="A47" s="73" t="s">
        <v>100</v>
      </c>
      <c r="B47" s="68" t="s">
        <v>37</v>
      </c>
      <c r="C47" s="74" t="e">
        <f>'Ct data Results'!L35</f>
        <v>#DIV/0!</v>
      </c>
    </row>
    <row r="48" spans="1:3" ht="15.75">
      <c r="A48" s="73" t="s">
        <v>101</v>
      </c>
      <c r="B48" s="68" t="s">
        <v>38</v>
      </c>
      <c r="C48" s="74" t="e">
        <f>'Ct data Results'!L36</f>
        <v>#DIV/0!</v>
      </c>
    </row>
    <row r="49" spans="1:3" ht="15.75">
      <c r="A49" s="73" t="s">
        <v>102</v>
      </c>
      <c r="B49" s="68" t="s">
        <v>39</v>
      </c>
      <c r="C49" s="74" t="e">
        <f>'Ct data Results'!L37</f>
        <v>#DIV/0!</v>
      </c>
    </row>
    <row r="50" spans="1:3" ht="15.75">
      <c r="A50" s="73" t="s">
        <v>307</v>
      </c>
      <c r="B50" s="68" t="s">
        <v>40</v>
      </c>
      <c r="C50" s="74" t="e">
        <f>'Ct data Results'!L38</f>
        <v>#DIV/0!</v>
      </c>
    </row>
    <row r="51" spans="1:3" ht="15.75">
      <c r="A51" s="73" t="s">
        <v>308</v>
      </c>
      <c r="B51" s="68" t="s">
        <v>41</v>
      </c>
      <c r="C51" s="74" t="e">
        <f>'Ct data Results'!L39</f>
        <v>#DIV/0!</v>
      </c>
    </row>
    <row r="52" spans="1:3" ht="15.75">
      <c r="A52" s="73" t="s">
        <v>320</v>
      </c>
      <c r="B52" s="68" t="s">
        <v>42</v>
      </c>
      <c r="C52" s="74" t="e">
        <f>'Ct data Results'!L40</f>
        <v>#DIV/0!</v>
      </c>
    </row>
    <row r="53" spans="1:3" ht="15.75">
      <c r="A53" s="73" t="s">
        <v>309</v>
      </c>
      <c r="B53" s="68" t="s">
        <v>8</v>
      </c>
      <c r="C53" s="74" t="e">
        <f>'Ct data Results'!L41</f>
        <v>#DIV/0!</v>
      </c>
    </row>
    <row r="54" spans="1:3" ht="15.75">
      <c r="A54" s="73" t="s">
        <v>310</v>
      </c>
      <c r="B54" s="68" t="s">
        <v>43</v>
      </c>
      <c r="C54" s="74" t="e">
        <f>'Ct data Results'!L42</f>
        <v>#DIV/0!</v>
      </c>
    </row>
    <row r="55" spans="1:3" ht="15.75">
      <c r="A55" s="73" t="s">
        <v>311</v>
      </c>
      <c r="B55" s="68" t="s">
        <v>44</v>
      </c>
      <c r="C55" s="74" t="e">
        <f>'Ct data Results'!L43</f>
        <v>#DIV/0!</v>
      </c>
    </row>
    <row r="56" spans="1:3" ht="15.75">
      <c r="A56" s="73" t="s">
        <v>312</v>
      </c>
      <c r="B56" s="68" t="s">
        <v>45</v>
      </c>
      <c r="C56" s="74" t="e">
        <f>'Ct data Results'!L44</f>
        <v>#DIV/0!</v>
      </c>
    </row>
    <row r="57" spans="1:3" ht="15.75">
      <c r="A57" s="73" t="s">
        <v>313</v>
      </c>
      <c r="B57" s="68" t="s">
        <v>46</v>
      </c>
      <c r="C57" s="74" t="e">
        <f>'Ct data Results'!L45</f>
        <v>#DIV/0!</v>
      </c>
    </row>
    <row r="58" spans="1:3" ht="15.75">
      <c r="A58" s="73" t="s">
        <v>314</v>
      </c>
      <c r="B58" s="68" t="s">
        <v>47</v>
      </c>
      <c r="C58" s="74" t="e">
        <f>'Ct data Results'!L46</f>
        <v>#DIV/0!</v>
      </c>
    </row>
    <row r="59" spans="1:3" ht="15.75">
      <c r="A59" s="73" t="s">
        <v>315</v>
      </c>
      <c r="B59" s="68" t="s">
        <v>48</v>
      </c>
      <c r="C59" s="74" t="e">
        <f>'Ct data Results'!L47</f>
        <v>#DIV/0!</v>
      </c>
    </row>
    <row r="60" spans="1:3" ht="15.75">
      <c r="A60" s="73" t="s">
        <v>316</v>
      </c>
      <c r="B60" s="68" t="s">
        <v>49</v>
      </c>
      <c r="C60" s="74" t="e">
        <f>'Ct data Results'!L48</f>
        <v>#DIV/0!</v>
      </c>
    </row>
    <row r="61" spans="1:3" ht="15.75">
      <c r="A61" s="73" t="s">
        <v>317</v>
      </c>
      <c r="B61" s="68" t="s">
        <v>50</v>
      </c>
      <c r="C61" s="74" t="e">
        <f>'Ct data Results'!L49</f>
        <v>#DIV/0!</v>
      </c>
    </row>
    <row r="62" spans="1:3" ht="15.75">
      <c r="A62" s="73" t="s">
        <v>318</v>
      </c>
      <c r="B62" s="68" t="s">
        <v>51</v>
      </c>
      <c r="C62" s="74" t="e">
        <f>'Ct data Results'!L50</f>
        <v>#DIV/0!</v>
      </c>
    </row>
    <row r="63" spans="1:3" ht="15.75">
      <c r="A63" s="73" t="s">
        <v>319</v>
      </c>
      <c r="B63" s="68" t="s">
        <v>412</v>
      </c>
      <c r="C63" s="74" t="e">
        <f>'Ct data Results'!L51</f>
        <v>#DIV/0!</v>
      </c>
    </row>
    <row r="64" spans="1:3" ht="15.75">
      <c r="A64" s="73" t="s">
        <v>332</v>
      </c>
      <c r="B64" s="68" t="s">
        <v>53</v>
      </c>
      <c r="C64" s="74" t="e">
        <f>'Ct data Results'!L52</f>
        <v>#DIV/0!</v>
      </c>
    </row>
    <row r="65" spans="1:3" ht="15.75">
      <c r="A65" s="73" t="s">
        <v>321</v>
      </c>
      <c r="B65" s="68" t="s">
        <v>54</v>
      </c>
      <c r="C65" s="74" t="e">
        <f>'Ct data Results'!L53</f>
        <v>#DIV/0!</v>
      </c>
    </row>
    <row r="66" spans="1:3" ht="15.75">
      <c r="A66" s="73" t="s">
        <v>322</v>
      </c>
      <c r="B66" s="68" t="s">
        <v>55</v>
      </c>
      <c r="C66" s="74" t="e">
        <f>'Ct data Results'!L54</f>
        <v>#DIV/0!</v>
      </c>
    </row>
    <row r="67" spans="1:3" ht="15.75">
      <c r="A67" s="73" t="s">
        <v>323</v>
      </c>
      <c r="B67" s="68" t="s">
        <v>56</v>
      </c>
      <c r="C67" s="74" t="e">
        <f>'Ct data Results'!L55</f>
        <v>#DIV/0!</v>
      </c>
    </row>
    <row r="68" spans="1:3" ht="15.75">
      <c r="A68" s="73" t="s">
        <v>324</v>
      </c>
      <c r="B68" s="68" t="s">
        <v>57</v>
      </c>
      <c r="C68" s="74" t="e">
        <f>'Ct data Results'!L56</f>
        <v>#DIV/0!</v>
      </c>
    </row>
    <row r="69" spans="1:3" ht="15.75">
      <c r="A69" s="73" t="s">
        <v>325</v>
      </c>
      <c r="B69" s="68" t="s">
        <v>58</v>
      </c>
      <c r="C69" s="74" t="e">
        <f>'Ct data Results'!L57</f>
        <v>#DIV/0!</v>
      </c>
    </row>
    <row r="70" spans="1:3" ht="15.75">
      <c r="A70" s="73" t="s">
        <v>326</v>
      </c>
      <c r="B70" s="68" t="s">
        <v>59</v>
      </c>
      <c r="C70" s="74" t="e">
        <f>'Ct data Results'!L58</f>
        <v>#DIV/0!</v>
      </c>
    </row>
    <row r="71" spans="1:3" ht="15.75">
      <c r="A71" s="73" t="s">
        <v>327</v>
      </c>
      <c r="B71" s="68" t="s">
        <v>60</v>
      </c>
      <c r="C71" s="74" t="e">
        <f>'Ct data Results'!L59</f>
        <v>#DIV/0!</v>
      </c>
    </row>
    <row r="72" spans="1:3" ht="15.75">
      <c r="A72" s="73" t="s">
        <v>328</v>
      </c>
      <c r="B72" s="68" t="s">
        <v>61</v>
      </c>
      <c r="C72" s="74" t="e">
        <f>'Ct data Results'!L60</f>
        <v>#DIV/0!</v>
      </c>
    </row>
    <row r="73" spans="1:3" ht="15.75">
      <c r="A73" s="73" t="s">
        <v>329</v>
      </c>
      <c r="B73" s="68" t="s">
        <v>92</v>
      </c>
      <c r="C73" s="74" t="e">
        <f>'Ct data Results'!L61</f>
        <v>#DIV/0!</v>
      </c>
    </row>
    <row r="74" spans="1:3" ht="15.75">
      <c r="A74" s="73" t="s">
        <v>330</v>
      </c>
      <c r="B74" s="68" t="s">
        <v>112</v>
      </c>
      <c r="C74" s="74" t="e">
        <f>'Ct data Results'!L62</f>
        <v>#DIV/0!</v>
      </c>
    </row>
    <row r="75" spans="1:3" ht="15.75">
      <c r="A75" s="73" t="s">
        <v>331</v>
      </c>
      <c r="B75" s="68" t="s">
        <v>387</v>
      </c>
      <c r="C75" s="74" t="e">
        <f>'Ct data Results'!L63</f>
        <v>#DIV/0!</v>
      </c>
    </row>
    <row r="76" spans="1:3" ht="15.75">
      <c r="A76" s="73" t="s">
        <v>344</v>
      </c>
      <c r="B76" s="68" t="s">
        <v>390</v>
      </c>
      <c r="C76" s="74" t="e">
        <f>'Ct data Results'!L64</f>
        <v>#DIV/0!</v>
      </c>
    </row>
    <row r="77" spans="1:3" ht="15.75">
      <c r="A77" s="73" t="s">
        <v>333</v>
      </c>
      <c r="B77" s="68" t="s">
        <v>62</v>
      </c>
      <c r="C77" s="74" t="e">
        <f>'Ct data Results'!L65</f>
        <v>#DIV/0!</v>
      </c>
    </row>
    <row r="78" spans="1:3" ht="15.75">
      <c r="A78" s="73" t="s">
        <v>334</v>
      </c>
      <c r="B78" s="68" t="s">
        <v>63</v>
      </c>
      <c r="C78" s="74" t="e">
        <f>'Ct data Results'!L66</f>
        <v>#DIV/0!</v>
      </c>
    </row>
    <row r="79" spans="1:3" ht="15.75">
      <c r="A79" s="73" t="s">
        <v>335</v>
      </c>
      <c r="B79" s="68" t="s">
        <v>64</v>
      </c>
      <c r="C79" s="74" t="e">
        <f>'Ct data Results'!L67</f>
        <v>#DIV/0!</v>
      </c>
    </row>
    <row r="80" spans="1:3" ht="15.75">
      <c r="A80" s="73" t="s">
        <v>336</v>
      </c>
      <c r="B80" s="68" t="s">
        <v>65</v>
      </c>
      <c r="C80" s="74" t="e">
        <f>'Ct data Results'!L68</f>
        <v>#DIV/0!</v>
      </c>
    </row>
    <row r="81" spans="1:3" ht="15.75">
      <c r="A81" s="73" t="s">
        <v>337</v>
      </c>
      <c r="B81" s="68" t="s">
        <v>66</v>
      </c>
      <c r="C81" s="74" t="e">
        <f>'Ct data Results'!L69</f>
        <v>#DIV/0!</v>
      </c>
    </row>
    <row r="82" spans="1:3" ht="15.75">
      <c r="A82" s="73" t="s">
        <v>338</v>
      </c>
      <c r="B82" s="68" t="s">
        <v>67</v>
      </c>
      <c r="C82" s="74" t="e">
        <f>'Ct data Results'!L70</f>
        <v>#DIV/0!</v>
      </c>
    </row>
    <row r="83" spans="1:3" ht="15.75">
      <c r="A83" s="73" t="s">
        <v>339</v>
      </c>
      <c r="B83" s="68" t="s">
        <v>68</v>
      </c>
      <c r="C83" s="74" t="e">
        <f>'Ct data Results'!L71</f>
        <v>#DIV/0!</v>
      </c>
    </row>
    <row r="84" spans="1:3" ht="15.75">
      <c r="A84" s="73" t="s">
        <v>340</v>
      </c>
      <c r="B84" s="68" t="s">
        <v>69</v>
      </c>
      <c r="C84" s="74" t="e">
        <f>'Ct data Results'!L72</f>
        <v>#DIV/0!</v>
      </c>
    </row>
    <row r="85" spans="1:3" ht="15.75">
      <c r="A85" s="73" t="s">
        <v>341</v>
      </c>
      <c r="B85" s="68" t="s">
        <v>70</v>
      </c>
      <c r="C85" s="74" t="e">
        <f>'Ct data Results'!L73</f>
        <v>#DIV/0!</v>
      </c>
    </row>
    <row r="86" spans="1:3" ht="15.75">
      <c r="A86" s="73" t="s">
        <v>342</v>
      </c>
      <c r="B86" s="68" t="s">
        <v>71</v>
      </c>
      <c r="C86" s="74" t="e">
        <f>'Ct data Results'!L74</f>
        <v>#DIV/0!</v>
      </c>
    </row>
    <row r="87" spans="1:3" ht="15.75">
      <c r="A87" s="73" t="s">
        <v>343</v>
      </c>
      <c r="B87" s="68" t="s">
        <v>72</v>
      </c>
      <c r="C87" s="74" t="e">
        <f>'Ct data Results'!L75</f>
        <v>#DIV/0!</v>
      </c>
    </row>
    <row r="88" spans="1:3" ht="15.75">
      <c r="A88" s="73" t="s">
        <v>356</v>
      </c>
      <c r="B88" s="68" t="s">
        <v>73</v>
      </c>
      <c r="C88" s="74" t="e">
        <f>'Ct data Results'!L76</f>
        <v>#DIV/0!</v>
      </c>
    </row>
    <row r="89" spans="1:3" ht="15.75">
      <c r="A89" s="73" t="s">
        <v>345</v>
      </c>
      <c r="B89" s="68" t="s">
        <v>74</v>
      </c>
      <c r="C89" s="74" t="e">
        <f>'Ct data Results'!L77</f>
        <v>#DIV/0!</v>
      </c>
    </row>
    <row r="90" spans="1:3" ht="15.75">
      <c r="A90" s="73" t="s">
        <v>346</v>
      </c>
      <c r="B90" s="68" t="s">
        <v>381</v>
      </c>
      <c r="C90" s="74" t="e">
        <f>'Ct data Results'!L78</f>
        <v>#DIV/0!</v>
      </c>
    </row>
    <row r="91" spans="1:3" ht="15.75">
      <c r="A91" s="73" t="s">
        <v>347</v>
      </c>
      <c r="B91" s="68" t="s">
        <v>384</v>
      </c>
      <c r="C91" s="74" t="e">
        <f>'Ct data Results'!L79</f>
        <v>#DIV/0!</v>
      </c>
    </row>
    <row r="92" spans="1:3" ht="15.75">
      <c r="A92" s="73" t="s">
        <v>348</v>
      </c>
      <c r="B92" s="68" t="s">
        <v>75</v>
      </c>
      <c r="C92" s="74" t="e">
        <f>'Ct data Results'!L80</f>
        <v>#DIV/0!</v>
      </c>
    </row>
    <row r="93" spans="1:3" ht="15.75">
      <c r="A93" s="73" t="s">
        <v>349</v>
      </c>
      <c r="B93" s="68" t="s">
        <v>76</v>
      </c>
      <c r="C93" s="74" t="e">
        <f>'Ct data Results'!L81</f>
        <v>#DIV/0!</v>
      </c>
    </row>
    <row r="94" spans="1:3" ht="15.75">
      <c r="A94" s="73" t="s">
        <v>350</v>
      </c>
      <c r="B94" s="68" t="s">
        <v>77</v>
      </c>
      <c r="C94" s="74" t="e">
        <f>'Ct data Results'!L82</f>
        <v>#DIV/0!</v>
      </c>
    </row>
    <row r="95" spans="1:3" ht="15.75">
      <c r="A95" s="73" t="s">
        <v>351</v>
      </c>
      <c r="B95" s="69" t="s">
        <v>396</v>
      </c>
      <c r="C95" s="74" t="e">
        <f>'Ct data Results'!L83</f>
        <v>#DIV/0!</v>
      </c>
    </row>
    <row r="96" spans="1:3" ht="15.75">
      <c r="A96" s="73" t="s">
        <v>352</v>
      </c>
      <c r="B96" s="68" t="s">
        <v>78</v>
      </c>
      <c r="C96" s="74" t="e">
        <f>'Ct data Results'!L84</f>
        <v>#DIV/0!</v>
      </c>
    </row>
    <row r="97" spans="1:3" ht="15.75">
      <c r="A97" s="73" t="s">
        <v>353</v>
      </c>
      <c r="B97" s="68" t="s">
        <v>79</v>
      </c>
      <c r="C97" s="74" t="e">
        <f>'Ct data Results'!L85</f>
        <v>#DIV/0!</v>
      </c>
    </row>
    <row r="98" spans="1:3" ht="15.75">
      <c r="A98" s="73" t="s">
        <v>354</v>
      </c>
      <c r="B98" s="68" t="s">
        <v>80</v>
      </c>
      <c r="C98" s="74" t="e">
        <f>'Ct data Results'!L86</f>
        <v>#DIV/0!</v>
      </c>
    </row>
    <row r="99" spans="1:3" ht="15.75">
      <c r="A99" s="73" t="s">
        <v>355</v>
      </c>
      <c r="B99" s="68" t="s">
        <v>81</v>
      </c>
      <c r="C99" s="74" t="e">
        <f>'Ct data Results'!L87</f>
        <v>#DIV/0!</v>
      </c>
    </row>
    <row r="100" spans="1:3" ht="15.75">
      <c r="A100" s="73" t="s">
        <v>368</v>
      </c>
      <c r="B100" s="68" t="s">
        <v>82</v>
      </c>
      <c r="C100" s="74" t="e">
        <f>'Ct data Results'!L88</f>
        <v>#DIV/0!</v>
      </c>
    </row>
    <row r="101" spans="1:3" ht="15.75">
      <c r="A101" s="73" t="s">
        <v>357</v>
      </c>
      <c r="B101" s="68" t="s">
        <v>9</v>
      </c>
      <c r="C101" s="74" t="e">
        <f>'Ct data Results'!L89</f>
        <v>#DIV/0!</v>
      </c>
    </row>
    <row r="102" spans="1:3" ht="15.75">
      <c r="A102" s="73" t="s">
        <v>358</v>
      </c>
      <c r="B102" s="68" t="s">
        <v>83</v>
      </c>
      <c r="C102" s="74" t="e">
        <f>'Ct data Results'!L90</f>
        <v>#DIV/0!</v>
      </c>
    </row>
    <row r="103" spans="1:3" ht="15.75">
      <c r="A103" s="73" t="s">
        <v>359</v>
      </c>
      <c r="B103" s="68" t="s">
        <v>84</v>
      </c>
      <c r="C103" s="74" t="e">
        <f>'Ct data Results'!L91</f>
        <v>#DIV/0!</v>
      </c>
    </row>
    <row r="104" spans="1:3" ht="15.75">
      <c r="A104" s="73" t="s">
        <v>360</v>
      </c>
      <c r="B104" s="68" t="s">
        <v>85</v>
      </c>
      <c r="C104" s="74" t="e">
        <f>'Ct data Results'!L92</f>
        <v>#DIV/0!</v>
      </c>
    </row>
    <row r="105" spans="1:3" ht="15.75">
      <c r="A105" s="73" t="s">
        <v>361</v>
      </c>
      <c r="B105" s="67" t="s">
        <v>90</v>
      </c>
      <c r="C105" s="74" t="e">
        <f>'Ct data Results'!L93</f>
        <v>#DIV/0!</v>
      </c>
    </row>
    <row r="106" spans="1:3" ht="15.75">
      <c r="A106" s="73" t="s">
        <v>362</v>
      </c>
      <c r="B106" s="68" t="s">
        <v>114</v>
      </c>
      <c r="C106" s="74" t="e">
        <f>'Ct data Results'!L94</f>
        <v>#DIV/0!</v>
      </c>
    </row>
    <row r="107" spans="1:3" ht="31.5">
      <c r="A107" s="73" t="s">
        <v>363</v>
      </c>
      <c r="B107" s="67" t="s">
        <v>91</v>
      </c>
      <c r="C107" s="74" t="e">
        <f>'Ct data Results'!L95</f>
        <v>#DIV/0!</v>
      </c>
    </row>
    <row r="108" spans="1:3" ht="31.5">
      <c r="A108" s="73" t="s">
        <v>364</v>
      </c>
      <c r="B108" s="67" t="s">
        <v>108</v>
      </c>
      <c r="C108" s="74" t="e">
        <f>'Ct data Results'!L96</f>
        <v>#DIV/0!</v>
      </c>
    </row>
    <row r="109" spans="1:3" ht="31.5">
      <c r="A109" s="73" t="s">
        <v>365</v>
      </c>
      <c r="B109" s="67" t="s">
        <v>110</v>
      </c>
      <c r="C109" s="74" t="e">
        <f>'Ct data Results'!L97</f>
        <v>#DIV/0!</v>
      </c>
    </row>
    <row r="110" spans="1:3" ht="16.5" thickBot="1">
      <c r="A110" s="75" t="s">
        <v>366</v>
      </c>
      <c r="B110" s="76" t="s">
        <v>86</v>
      </c>
      <c r="C110" s="77" t="e">
        <f>'Ct data Results'!L98</f>
        <v>#DIV/0!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DeltaGen,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OncoMir qPCR array</dc:title>
  <dc:subject/>
  <dc:creator>tantes</dc:creator>
  <cp:keywords/>
  <dc:description/>
  <cp:lastModifiedBy>tantes</cp:lastModifiedBy>
  <cp:lastPrinted>2007-01-31T22:03:48Z</cp:lastPrinted>
  <dcterms:created xsi:type="dcterms:W3CDTF">2001-09-28T20:55:48Z</dcterms:created>
  <dcterms:modified xsi:type="dcterms:W3CDTF">2011-09-13T00:05:38Z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